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iNguyen\Desktop\"/>
    </mc:Choice>
  </mc:AlternateContent>
  <bookViews>
    <workbookView xWindow="0" yWindow="0" windowWidth="20490" windowHeight="71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T163" i="20" l="1"/>
  <c r="Q325" i="20"/>
  <c r="Q324" i="20"/>
  <c r="S324" i="20" s="1"/>
  <c r="K325" i="20"/>
  <c r="N325" i="20" s="1"/>
  <c r="R325" i="20"/>
  <c r="K324" i="20"/>
  <c r="R324" i="20" s="1"/>
  <c r="O311" i="20"/>
  <c r="K311" i="20"/>
  <c r="R311" i="20" s="1"/>
  <c r="K284" i="20"/>
  <c r="R284" i="20" s="1"/>
  <c r="K283" i="20"/>
  <c r="Q283" i="20" s="1"/>
  <c r="K282" i="20"/>
  <c r="Q282" i="20" s="1"/>
  <c r="T175" i="20"/>
  <c r="S325" i="20" l="1"/>
  <c r="N324" i="20"/>
  <c r="Q311" i="20"/>
  <c r="S311" i="20" s="1"/>
  <c r="Q284" i="20"/>
  <c r="S284" i="20" s="1"/>
  <c r="R282" i="20"/>
  <c r="S282" i="20" s="1"/>
  <c r="R283" i="20"/>
  <c r="S283" i="20" s="1"/>
  <c r="R133" i="20"/>
  <c r="K103" i="20"/>
  <c r="N103" i="20" s="1"/>
  <c r="O103" i="20"/>
  <c r="Q103" i="20"/>
  <c r="K88" i="20"/>
  <c r="R88" i="20" s="1"/>
  <c r="S88" i="20" s="1"/>
  <c r="K87" i="20"/>
  <c r="R87" i="20" s="1"/>
  <c r="S87" i="20" s="1"/>
  <c r="K86" i="20"/>
  <c r="R86" i="20" s="1"/>
  <c r="S86" i="20" s="1"/>
  <c r="K85" i="20"/>
  <c r="R85" i="20" s="1"/>
  <c r="S85" i="20" s="1"/>
  <c r="O75" i="20"/>
  <c r="K75" i="20"/>
  <c r="R75" i="20" s="1"/>
  <c r="R103" i="20" l="1"/>
  <c r="S103" i="20" s="1"/>
  <c r="N75" i="20"/>
  <c r="Q75" i="20"/>
  <c r="S75" i="20" s="1"/>
  <c r="K62" i="20"/>
  <c r="Q62" i="20" s="1"/>
  <c r="K61" i="20"/>
  <c r="Q61" i="20" s="1"/>
  <c r="K60" i="20"/>
  <c r="Q60" i="20" s="1"/>
  <c r="K59" i="20"/>
  <c r="Q59" i="20" s="1"/>
  <c r="O40" i="20"/>
  <c r="K40" i="20"/>
  <c r="Q40" i="20" s="1"/>
  <c r="O39" i="20"/>
  <c r="K39" i="20"/>
  <c r="Q39" i="20" s="1"/>
  <c r="O42" i="20"/>
  <c r="K42" i="20"/>
  <c r="Q42" i="20" s="1"/>
  <c r="K27" i="20"/>
  <c r="N27" i="20" s="1"/>
  <c r="O12" i="20"/>
  <c r="K12" i="20"/>
  <c r="R12" i="20" s="1"/>
  <c r="O11" i="20"/>
  <c r="K11" i="20"/>
  <c r="Q11" i="20" s="1"/>
  <c r="O10" i="20"/>
  <c r="K10" i="20"/>
  <c r="Q10" i="20" s="1"/>
  <c r="O9" i="20"/>
  <c r="K9" i="20"/>
  <c r="R9" i="20" s="1"/>
  <c r="O8" i="20"/>
  <c r="K8" i="20"/>
  <c r="Q8" i="20" s="1"/>
  <c r="R59" i="20" l="1"/>
  <c r="S59" i="20" s="1"/>
  <c r="R39" i="20"/>
  <c r="S39" i="20" s="1"/>
  <c r="R40" i="20"/>
  <c r="S40" i="20" s="1"/>
  <c r="N39" i="20"/>
  <c r="N40" i="20"/>
  <c r="R27" i="20"/>
  <c r="R42" i="20"/>
  <c r="S42" i="20" s="1"/>
  <c r="N42" i="20"/>
  <c r="Q27" i="20"/>
  <c r="R11" i="20"/>
  <c r="S11" i="20" s="1"/>
  <c r="Q12" i="20"/>
  <c r="S12" i="20" s="1"/>
  <c r="R10" i="20"/>
  <c r="S10" i="20" s="1"/>
  <c r="Q9" i="20"/>
  <c r="S9" i="20" s="1"/>
  <c r="R8" i="20"/>
  <c r="S8" i="20" s="1"/>
  <c r="O338" i="20"/>
  <c r="K338" i="20"/>
  <c r="R338" i="20" s="1"/>
  <c r="S27" i="20" l="1"/>
  <c r="Q338" i="20"/>
  <c r="S338" i="20" s="1"/>
  <c r="O150" i="23"/>
  <c r="K150" i="23"/>
  <c r="N150" i="23" s="1"/>
  <c r="O130" i="23"/>
  <c r="K130" i="23"/>
  <c r="N130" i="23" s="1"/>
  <c r="O129" i="23"/>
  <c r="K129" i="23"/>
  <c r="Q129" i="23" s="1"/>
  <c r="O136" i="23"/>
  <c r="K136" i="23"/>
  <c r="N136" i="23" s="1"/>
  <c r="O146" i="23"/>
  <c r="K146" i="23"/>
  <c r="N146" i="23" s="1"/>
  <c r="O144" i="23"/>
  <c r="K144" i="23"/>
  <c r="Q144" i="23" s="1"/>
  <c r="O142" i="23"/>
  <c r="K142" i="23"/>
  <c r="N142" i="23" s="1"/>
  <c r="O138" i="23"/>
  <c r="K138" i="23"/>
  <c r="R138" i="23" s="1"/>
  <c r="O135" i="23"/>
  <c r="K135" i="23"/>
  <c r="N135" i="23" s="1"/>
  <c r="O134" i="23"/>
  <c r="K134" i="23"/>
  <c r="R134" i="23" s="1"/>
  <c r="O140" i="23"/>
  <c r="K140" i="23"/>
  <c r="N140" i="23" s="1"/>
  <c r="O132" i="23"/>
  <c r="K132" i="23"/>
  <c r="N132" i="23" s="1"/>
  <c r="O141" i="23"/>
  <c r="K141" i="23"/>
  <c r="Q141" i="23" s="1"/>
  <c r="O107" i="23"/>
  <c r="K107" i="23"/>
  <c r="R107" i="23" s="1"/>
  <c r="O43" i="23"/>
  <c r="K43" i="23"/>
  <c r="Q43" i="23" s="1"/>
  <c r="O42" i="23"/>
  <c r="K42" i="23"/>
  <c r="N42" i="23" s="1"/>
  <c r="Q142" i="23" l="1"/>
  <c r="Q136" i="23"/>
  <c r="Q150" i="23"/>
  <c r="Q138" i="23"/>
  <c r="S138" i="23" s="1"/>
  <c r="Q146" i="23"/>
  <c r="Q130" i="23"/>
  <c r="Q135" i="23"/>
  <c r="R150" i="23"/>
  <c r="S150" i="23" s="1"/>
  <c r="R130" i="23"/>
  <c r="S130" i="23" s="1"/>
  <c r="R129" i="23"/>
  <c r="S129" i="23" s="1"/>
  <c r="N129" i="23"/>
  <c r="R136" i="23"/>
  <c r="S136" i="23" s="1"/>
  <c r="R146" i="23"/>
  <c r="S146" i="23" s="1"/>
  <c r="R144" i="23"/>
  <c r="S144" i="23" s="1"/>
  <c r="N144" i="23"/>
  <c r="R142" i="23"/>
  <c r="S142" i="23" s="1"/>
  <c r="N138" i="23"/>
  <c r="R135" i="23"/>
  <c r="S135" i="23" s="1"/>
  <c r="N134" i="23"/>
  <c r="Q140" i="23"/>
  <c r="Q134" i="23"/>
  <c r="S134" i="23" s="1"/>
  <c r="R140" i="23"/>
  <c r="R132" i="23"/>
  <c r="Q132" i="23"/>
  <c r="R141" i="23"/>
  <c r="S141" i="23" s="1"/>
  <c r="N141" i="23"/>
  <c r="N107" i="23"/>
  <c r="Q107" i="23"/>
  <c r="S107" i="23" s="1"/>
  <c r="N43" i="23"/>
  <c r="R43" i="23"/>
  <c r="S43" i="23" s="1"/>
  <c r="R42" i="23"/>
  <c r="Q42" i="23"/>
  <c r="S42" i="23" l="1"/>
  <c r="S140" i="23"/>
  <c r="S132" i="23"/>
  <c r="O271" i="20"/>
  <c r="K271" i="20"/>
  <c r="Q271" i="20" s="1"/>
  <c r="R271" i="20" l="1"/>
  <c r="S271" i="20" s="1"/>
  <c r="N271" i="20"/>
  <c r="O257" i="23"/>
  <c r="K257" i="23"/>
  <c r="R257" i="23" s="1"/>
  <c r="O256" i="23"/>
  <c r="K256" i="23"/>
  <c r="R256" i="23" s="1"/>
  <c r="O256" i="20"/>
  <c r="K256" i="20"/>
  <c r="Q256" i="20" s="1"/>
  <c r="O255" i="20"/>
  <c r="K255" i="20"/>
  <c r="R255" i="20" s="1"/>
  <c r="O176" i="23"/>
  <c r="K176" i="23"/>
  <c r="R176" i="23" s="1"/>
  <c r="O175" i="23"/>
  <c r="K175" i="23"/>
  <c r="R175" i="23" s="1"/>
  <c r="O174" i="23"/>
  <c r="K174" i="23"/>
  <c r="R174" i="23" s="1"/>
  <c r="O173" i="23"/>
  <c r="K173" i="23"/>
  <c r="R173" i="23" s="1"/>
  <c r="O208" i="23"/>
  <c r="K208" i="23"/>
  <c r="R208" i="23" s="1"/>
  <c r="O207" i="23"/>
  <c r="K207" i="23"/>
  <c r="R207" i="23" s="1"/>
  <c r="O183" i="20"/>
  <c r="K183" i="20"/>
  <c r="R183" i="20" s="1"/>
  <c r="O182" i="20"/>
  <c r="K182" i="20"/>
  <c r="R182" i="20" s="1"/>
  <c r="O245" i="23"/>
  <c r="K245" i="23"/>
  <c r="R245" i="23" s="1"/>
  <c r="O6" i="20"/>
  <c r="K6" i="20"/>
  <c r="Q6" i="20" s="1"/>
  <c r="O192" i="23"/>
  <c r="K192" i="23"/>
  <c r="R192" i="23" s="1"/>
  <c r="O191" i="23"/>
  <c r="K191" i="23"/>
  <c r="R191" i="23" s="1"/>
  <c r="O202" i="20"/>
  <c r="K202" i="20"/>
  <c r="Q202" i="20" s="1"/>
  <c r="O201" i="20"/>
  <c r="K201" i="20"/>
  <c r="R201" i="20" s="1"/>
  <c r="O220" i="23"/>
  <c r="K220" i="23"/>
  <c r="R220" i="23" s="1"/>
  <c r="O219" i="23"/>
  <c r="K219" i="23"/>
  <c r="R219" i="23" s="1"/>
  <c r="O239" i="23"/>
  <c r="K239" i="23"/>
  <c r="R239" i="23" s="1"/>
  <c r="O222" i="20"/>
  <c r="K222" i="20"/>
  <c r="Q222" i="20" s="1"/>
  <c r="O227" i="23"/>
  <c r="K227" i="23"/>
  <c r="R227" i="23" s="1"/>
  <c r="O297" i="20"/>
  <c r="K297" i="20"/>
  <c r="R297" i="20" s="1"/>
  <c r="O226" i="23"/>
  <c r="K226" i="23"/>
  <c r="R226" i="23" s="1"/>
  <c r="O192" i="20"/>
  <c r="K192" i="20"/>
  <c r="Q192" i="20" s="1"/>
  <c r="O191" i="20"/>
  <c r="K191" i="20"/>
  <c r="R191" i="20" s="1"/>
  <c r="O218" i="23"/>
  <c r="K218" i="23"/>
  <c r="R218" i="23" s="1"/>
  <c r="O217" i="23"/>
  <c r="K217" i="23"/>
  <c r="Q217" i="23" s="1"/>
  <c r="O296" i="20"/>
  <c r="K296" i="20"/>
  <c r="R296" i="20" s="1"/>
  <c r="O238" i="23"/>
  <c r="K238" i="23"/>
  <c r="R238" i="23" s="1"/>
  <c r="O54" i="20"/>
  <c r="K54" i="20"/>
  <c r="Q54" i="20" s="1"/>
  <c r="O172" i="23"/>
  <c r="K172" i="23"/>
  <c r="R172" i="23" s="1"/>
  <c r="O171" i="23"/>
  <c r="K171" i="23"/>
  <c r="R171" i="23" s="1"/>
  <c r="O265" i="20"/>
  <c r="K265" i="20"/>
  <c r="Q265" i="20" s="1"/>
  <c r="O264" i="20"/>
  <c r="K264" i="20"/>
  <c r="R264" i="20" s="1"/>
  <c r="O216" i="23"/>
  <c r="K216" i="23"/>
  <c r="R216" i="23" s="1"/>
  <c r="O215" i="23"/>
  <c r="K215" i="23"/>
  <c r="R215" i="23" s="1"/>
  <c r="O233" i="23"/>
  <c r="K233" i="23"/>
  <c r="R233" i="23" s="1"/>
  <c r="O7" i="20"/>
  <c r="K7" i="20"/>
  <c r="R7" i="20" s="1"/>
  <c r="O75" i="23"/>
  <c r="K75" i="23"/>
  <c r="N75" i="23" s="1"/>
  <c r="Q218" i="23" l="1"/>
  <c r="S218" i="23" s="1"/>
  <c r="Q215" i="23"/>
  <c r="S215" i="23" s="1"/>
  <c r="Q216" i="23"/>
  <c r="S216" i="23" s="1"/>
  <c r="Q207" i="23"/>
  <c r="S207" i="23" s="1"/>
  <c r="Q75" i="23"/>
  <c r="Q173" i="23"/>
  <c r="S173" i="23" s="1"/>
  <c r="R217" i="23"/>
  <c r="S217" i="23" s="1"/>
  <c r="Q175" i="23"/>
  <c r="S175" i="23" s="1"/>
  <c r="Q171" i="23"/>
  <c r="S171" i="23" s="1"/>
  <c r="Q219" i="23"/>
  <c r="S219" i="23" s="1"/>
  <c r="Q256" i="23"/>
  <c r="S256" i="23" s="1"/>
  <c r="Q297" i="20"/>
  <c r="S297" i="20" s="1"/>
  <c r="R6" i="20"/>
  <c r="S6" i="20" s="1"/>
  <c r="R222" i="20"/>
  <c r="S222" i="20" s="1"/>
  <c r="R202" i="20"/>
  <c r="S202" i="20" s="1"/>
  <c r="Q257" i="23"/>
  <c r="S257" i="23" s="1"/>
  <c r="R256" i="20"/>
  <c r="S256" i="20" s="1"/>
  <c r="Q255" i="20"/>
  <c r="S255" i="20" s="1"/>
  <c r="Q176" i="23"/>
  <c r="S176" i="23" s="1"/>
  <c r="Q174" i="23"/>
  <c r="S174" i="23" s="1"/>
  <c r="Q208" i="23"/>
  <c r="S208" i="23" s="1"/>
  <c r="Q182" i="20"/>
  <c r="S182" i="20" s="1"/>
  <c r="Q183" i="20"/>
  <c r="S183" i="20" s="1"/>
  <c r="Q245" i="23"/>
  <c r="S245" i="23" s="1"/>
  <c r="Q191" i="23"/>
  <c r="S191" i="23" s="1"/>
  <c r="Q192" i="23"/>
  <c r="S192" i="23" s="1"/>
  <c r="Q201" i="20"/>
  <c r="S201" i="20" s="1"/>
  <c r="Q220" i="23"/>
  <c r="S220" i="23" s="1"/>
  <c r="Q239" i="23"/>
  <c r="S239" i="23" s="1"/>
  <c r="Q227" i="23"/>
  <c r="S227" i="23" s="1"/>
  <c r="Q226" i="23"/>
  <c r="S226" i="23" s="1"/>
  <c r="R192" i="20"/>
  <c r="S192" i="20" s="1"/>
  <c r="Q191" i="20"/>
  <c r="S191" i="20" s="1"/>
  <c r="Q296" i="20"/>
  <c r="S296" i="20" s="1"/>
  <c r="R54" i="20"/>
  <c r="S54" i="20" s="1"/>
  <c r="Q238" i="23"/>
  <c r="S238" i="23" s="1"/>
  <c r="Q172" i="23"/>
  <c r="S172" i="23" s="1"/>
  <c r="R265" i="20"/>
  <c r="S265" i="20" s="1"/>
  <c r="Q264" i="20"/>
  <c r="S264" i="20" s="1"/>
  <c r="Q233" i="23"/>
  <c r="S233" i="23" s="1"/>
  <c r="Q7" i="20"/>
  <c r="S7" i="20" s="1"/>
  <c r="R75" i="23"/>
  <c r="O182" i="23"/>
  <c r="K182" i="23"/>
  <c r="R182" i="23" s="1"/>
  <c r="O181" i="23"/>
  <c r="K181" i="23"/>
  <c r="R181" i="23" s="1"/>
  <c r="O50" i="20"/>
  <c r="K50" i="20"/>
  <c r="Q50" i="20" s="1"/>
  <c r="O49" i="20"/>
  <c r="K49" i="20"/>
  <c r="R49" i="20" s="1"/>
  <c r="O242" i="23"/>
  <c r="K242" i="23"/>
  <c r="R242" i="23" s="1"/>
  <c r="O53" i="20"/>
  <c r="K53" i="20"/>
  <c r="Q53" i="20" s="1"/>
  <c r="O206" i="23"/>
  <c r="K206" i="23"/>
  <c r="R206" i="23" s="1"/>
  <c r="O205" i="23"/>
  <c r="K205" i="23"/>
  <c r="R205" i="23" s="1"/>
  <c r="K209" i="23"/>
  <c r="Q209" i="23" s="1"/>
  <c r="O209" i="23"/>
  <c r="K210" i="23"/>
  <c r="R210" i="23" s="1"/>
  <c r="O210" i="23"/>
  <c r="O185" i="20"/>
  <c r="K185" i="20"/>
  <c r="R185" i="20" s="1"/>
  <c r="O184" i="20"/>
  <c r="K184" i="20"/>
  <c r="Q184" i="20" s="1"/>
  <c r="O234" i="23"/>
  <c r="K234" i="23"/>
  <c r="R234" i="23" s="1"/>
  <c r="O221" i="20"/>
  <c r="K221" i="20"/>
  <c r="R221" i="20" s="1"/>
  <c r="O252" i="23"/>
  <c r="K252" i="23"/>
  <c r="R252" i="23" s="1"/>
  <c r="O294" i="20"/>
  <c r="K294" i="20"/>
  <c r="Q294" i="20" s="1"/>
  <c r="O204" i="23"/>
  <c r="K204" i="23"/>
  <c r="R204" i="23" s="1"/>
  <c r="O203" i="23"/>
  <c r="K203" i="23"/>
  <c r="R203" i="23" s="1"/>
  <c r="O208" i="20"/>
  <c r="K208" i="20"/>
  <c r="Q208" i="20" s="1"/>
  <c r="O207" i="20"/>
  <c r="K207" i="20"/>
  <c r="R207" i="20" s="1"/>
  <c r="O240" i="23"/>
  <c r="K240" i="23"/>
  <c r="R240" i="23" s="1"/>
  <c r="O293" i="20"/>
  <c r="K293" i="20"/>
  <c r="R293" i="20" s="1"/>
  <c r="O198" i="23"/>
  <c r="K198" i="23"/>
  <c r="R198" i="23" s="1"/>
  <c r="O197" i="23"/>
  <c r="K197" i="23"/>
  <c r="R197" i="23" s="1"/>
  <c r="O270" i="20"/>
  <c r="K270" i="20"/>
  <c r="Q270" i="20" s="1"/>
  <c r="O269" i="20"/>
  <c r="K269" i="20"/>
  <c r="R269" i="20" s="1"/>
  <c r="O246" i="23"/>
  <c r="K246" i="23"/>
  <c r="R246" i="23" s="1"/>
  <c r="O194" i="23"/>
  <c r="K194" i="23"/>
  <c r="R194" i="23" s="1"/>
  <c r="O193" i="23"/>
  <c r="K193" i="23"/>
  <c r="R193" i="23" s="1"/>
  <c r="O241" i="20"/>
  <c r="K241" i="20"/>
  <c r="R241" i="20" s="1"/>
  <c r="O55" i="20"/>
  <c r="K55" i="20"/>
  <c r="Q55" i="20" s="1"/>
  <c r="O240" i="20"/>
  <c r="K240" i="20"/>
  <c r="R240" i="20" s="1"/>
  <c r="O196" i="23"/>
  <c r="K196" i="23"/>
  <c r="Q196" i="23" s="1"/>
  <c r="O195" i="23"/>
  <c r="K195" i="23"/>
  <c r="Q195" i="23" s="1"/>
  <c r="O255" i="23"/>
  <c r="K255" i="23"/>
  <c r="R255" i="23" s="1"/>
  <c r="O251" i="23"/>
  <c r="K251" i="23"/>
  <c r="N251" i="23" s="1"/>
  <c r="O214" i="23"/>
  <c r="K214" i="23"/>
  <c r="R214" i="23" s="1"/>
  <c r="O213" i="23"/>
  <c r="K213" i="23"/>
  <c r="N213" i="23" s="1"/>
  <c r="S75" i="23" l="1"/>
  <c r="Q206" i="23"/>
  <c r="S206" i="23" s="1"/>
  <c r="Q185" i="20"/>
  <c r="S185" i="20" s="1"/>
  <c r="Q193" i="23"/>
  <c r="S193" i="23" s="1"/>
  <c r="Q205" i="23"/>
  <c r="S205" i="23" s="1"/>
  <c r="Q181" i="23"/>
  <c r="S181" i="23" s="1"/>
  <c r="Q182" i="23"/>
  <c r="S182" i="23" s="1"/>
  <c r="R50" i="20"/>
  <c r="S50" i="20" s="1"/>
  <c r="Q49" i="20"/>
  <c r="S49" i="20" s="1"/>
  <c r="Q242" i="23"/>
  <c r="S242" i="23" s="1"/>
  <c r="R53" i="20"/>
  <c r="S53" i="20" s="1"/>
  <c r="R184" i="20"/>
  <c r="S184" i="20" s="1"/>
  <c r="Q210" i="23"/>
  <c r="S210" i="23" s="1"/>
  <c r="R209" i="23"/>
  <c r="S209" i="23" s="1"/>
  <c r="Q252" i="23"/>
  <c r="S252" i="23" s="1"/>
  <c r="R294" i="20"/>
  <c r="S294" i="20" s="1"/>
  <c r="Q234" i="23"/>
  <c r="S234" i="23" s="1"/>
  <c r="Q221" i="20"/>
  <c r="S221" i="20" s="1"/>
  <c r="Q203" i="23"/>
  <c r="S203" i="23" s="1"/>
  <c r="Q204" i="23"/>
  <c r="S204" i="23" s="1"/>
  <c r="R208" i="20"/>
  <c r="S208" i="20" s="1"/>
  <c r="Q207" i="20"/>
  <c r="S207" i="20" s="1"/>
  <c r="Q240" i="23"/>
  <c r="S240" i="23" s="1"/>
  <c r="Q293" i="20"/>
  <c r="S293" i="20" s="1"/>
  <c r="Q197" i="23"/>
  <c r="S197" i="23" s="1"/>
  <c r="Q198" i="23"/>
  <c r="S198" i="23" s="1"/>
  <c r="R270" i="20"/>
  <c r="S270" i="20" s="1"/>
  <c r="Q269" i="20"/>
  <c r="S269" i="20" s="1"/>
  <c r="Q246" i="23"/>
  <c r="S246" i="23" s="1"/>
  <c r="Q194" i="23"/>
  <c r="S194" i="23" s="1"/>
  <c r="Q241" i="20"/>
  <c r="S241" i="20" s="1"/>
  <c r="R195" i="23"/>
  <c r="S195" i="23" s="1"/>
  <c r="R196" i="23"/>
  <c r="S196" i="23" s="1"/>
  <c r="Q213" i="23"/>
  <c r="R55" i="20"/>
  <c r="S55" i="20" s="1"/>
  <c r="Q240" i="20"/>
  <c r="S240" i="20" s="1"/>
  <c r="Q255" i="23"/>
  <c r="S255" i="23" s="1"/>
  <c r="R251" i="23"/>
  <c r="Q251" i="23"/>
  <c r="N214" i="23"/>
  <c r="R213" i="23"/>
  <c r="Q214" i="23"/>
  <c r="S214" i="23" s="1"/>
  <c r="O89" i="23"/>
  <c r="K89" i="23"/>
  <c r="Q89" i="23" s="1"/>
  <c r="K112" i="23"/>
  <c r="N112" i="23" s="1"/>
  <c r="K26" i="20"/>
  <c r="O244" i="23"/>
  <c r="K244" i="23"/>
  <c r="R244" i="23" s="1"/>
  <c r="O190" i="23"/>
  <c r="K190" i="23"/>
  <c r="R190" i="23" s="1"/>
  <c r="O189" i="23"/>
  <c r="K189" i="23"/>
  <c r="R189" i="23" s="1"/>
  <c r="O237" i="23"/>
  <c r="K237" i="23"/>
  <c r="R237" i="23" s="1"/>
  <c r="O149" i="23"/>
  <c r="K149" i="23"/>
  <c r="N149" i="23" s="1"/>
  <c r="O148" i="23"/>
  <c r="K148" i="23"/>
  <c r="N148" i="23" s="1"/>
  <c r="O145" i="23"/>
  <c r="K145" i="23"/>
  <c r="Q145" i="23" s="1"/>
  <c r="O143" i="23"/>
  <c r="K143" i="23"/>
  <c r="Q143" i="23" s="1"/>
  <c r="O151" i="23"/>
  <c r="K151" i="23"/>
  <c r="N151" i="23" s="1"/>
  <c r="O147" i="23"/>
  <c r="K147" i="23"/>
  <c r="R147" i="23" s="1"/>
  <c r="O139" i="23"/>
  <c r="K139" i="23"/>
  <c r="N139" i="23" s="1"/>
  <c r="O137" i="23"/>
  <c r="K137" i="23"/>
  <c r="Q137" i="23" s="1"/>
  <c r="O133" i="23"/>
  <c r="K133" i="23"/>
  <c r="N133" i="23" s="1"/>
  <c r="O17" i="20"/>
  <c r="K17" i="20"/>
  <c r="R17" i="20" s="1"/>
  <c r="O78" i="20"/>
  <c r="K78" i="20"/>
  <c r="N78" i="20" s="1"/>
  <c r="O77" i="20"/>
  <c r="K77" i="20"/>
  <c r="Q77" i="20" s="1"/>
  <c r="O93" i="20"/>
  <c r="K93" i="20"/>
  <c r="Q93" i="20" s="1"/>
  <c r="O323" i="20"/>
  <c r="K323" i="20"/>
  <c r="N323" i="20" s="1"/>
  <c r="O334" i="20"/>
  <c r="K334" i="20"/>
  <c r="N334" i="20" s="1"/>
  <c r="O118" i="20"/>
  <c r="K118" i="20"/>
  <c r="Q118" i="20" s="1"/>
  <c r="O73" i="20"/>
  <c r="K73" i="20"/>
  <c r="Q73" i="20" s="1"/>
  <c r="R26" i="20" l="1"/>
  <c r="Q26" i="20"/>
  <c r="Q149" i="23"/>
  <c r="S213" i="23"/>
  <c r="R112" i="23"/>
  <c r="S112" i="23" s="1"/>
  <c r="Q133" i="23"/>
  <c r="Q148" i="23"/>
  <c r="Q189" i="23"/>
  <c r="S189" i="23" s="1"/>
  <c r="Q139" i="23"/>
  <c r="S251" i="23"/>
  <c r="N26" i="20"/>
  <c r="R89" i="23"/>
  <c r="S89" i="23" s="1"/>
  <c r="N89" i="23"/>
  <c r="Q244" i="23"/>
  <c r="S244" i="23" s="1"/>
  <c r="Q190" i="23"/>
  <c r="S190" i="23" s="1"/>
  <c r="Q237" i="23"/>
  <c r="S237" i="23" s="1"/>
  <c r="R149" i="23"/>
  <c r="R148" i="23"/>
  <c r="R145" i="23"/>
  <c r="S145" i="23" s="1"/>
  <c r="N145" i="23"/>
  <c r="N143" i="23"/>
  <c r="R143" i="23"/>
  <c r="S143" i="23" s="1"/>
  <c r="Q151" i="23"/>
  <c r="R151" i="23"/>
  <c r="N147" i="23"/>
  <c r="Q147" i="23"/>
  <c r="S147" i="23" s="1"/>
  <c r="R137" i="23"/>
  <c r="S137" i="23" s="1"/>
  <c r="N137" i="23"/>
  <c r="R139" i="23"/>
  <c r="S139" i="23" s="1"/>
  <c r="R133" i="23"/>
  <c r="Q334" i="20"/>
  <c r="R334" i="20"/>
  <c r="Q78" i="20"/>
  <c r="N17" i="20"/>
  <c r="Q17" i="20"/>
  <c r="S17" i="20" s="1"/>
  <c r="R78" i="20"/>
  <c r="R77" i="20"/>
  <c r="S77" i="20" s="1"/>
  <c r="N77" i="20"/>
  <c r="R93" i="20"/>
  <c r="S93" i="20" s="1"/>
  <c r="N93" i="20"/>
  <c r="R323" i="20"/>
  <c r="Q323" i="20"/>
  <c r="R118" i="20"/>
  <c r="S118" i="20" s="1"/>
  <c r="N118" i="20"/>
  <c r="R73" i="20"/>
  <c r="S73" i="20" s="1"/>
  <c r="N73" i="20"/>
  <c r="O76" i="20"/>
  <c r="K76" i="20"/>
  <c r="R76" i="20" s="1"/>
  <c r="O144" i="20"/>
  <c r="K144" i="20"/>
  <c r="Q144" i="20" s="1"/>
  <c r="O198" i="20"/>
  <c r="K198" i="20"/>
  <c r="R198" i="20" s="1"/>
  <c r="O197" i="20"/>
  <c r="K197" i="20"/>
  <c r="R197" i="20" s="1"/>
  <c r="O223" i="20"/>
  <c r="K223" i="20"/>
  <c r="Q223" i="20" s="1"/>
  <c r="O333" i="20"/>
  <c r="K333" i="20"/>
  <c r="N333" i="20" s="1"/>
  <c r="O151" i="20"/>
  <c r="K151" i="20"/>
  <c r="N151" i="20" s="1"/>
  <c r="O332" i="20"/>
  <c r="K332" i="20"/>
  <c r="N332" i="20" s="1"/>
  <c r="O331" i="20"/>
  <c r="K331" i="20"/>
  <c r="R331" i="20" s="1"/>
  <c r="O268" i="20"/>
  <c r="K268" i="20"/>
  <c r="R268" i="20" s="1"/>
  <c r="O267" i="20"/>
  <c r="K267" i="20"/>
  <c r="R267" i="20" s="1"/>
  <c r="O213" i="20"/>
  <c r="K213" i="20"/>
  <c r="Q213" i="20" s="1"/>
  <c r="O330" i="20"/>
  <c r="K330" i="20"/>
  <c r="N330" i="20" s="1"/>
  <c r="O322" i="20"/>
  <c r="K322" i="20"/>
  <c r="Q322" i="20" s="1"/>
  <c r="O328" i="20"/>
  <c r="K328" i="20"/>
  <c r="N328" i="20" s="1"/>
  <c r="O329" i="20"/>
  <c r="K329" i="20"/>
  <c r="R329" i="20" s="1"/>
  <c r="O320" i="20"/>
  <c r="K320" i="20"/>
  <c r="N320" i="20" s="1"/>
  <c r="O319" i="20"/>
  <c r="K319" i="20"/>
  <c r="Q319" i="20" s="1"/>
  <c r="O318" i="20"/>
  <c r="K318" i="20"/>
  <c r="N318" i="20" s="1"/>
  <c r="O316" i="20"/>
  <c r="K316" i="20"/>
  <c r="Q316" i="20" s="1"/>
  <c r="O132" i="20"/>
  <c r="K132" i="20"/>
  <c r="N132" i="20" s="1"/>
  <c r="O131" i="20"/>
  <c r="K131" i="20"/>
  <c r="Q131" i="20" s="1"/>
  <c r="O122" i="23"/>
  <c r="K122" i="23"/>
  <c r="N122" i="23" s="1"/>
  <c r="O109" i="23"/>
  <c r="K109" i="23"/>
  <c r="Q109" i="23" s="1"/>
  <c r="K110" i="23"/>
  <c r="N110" i="23" s="1"/>
  <c r="O110" i="23"/>
  <c r="O96" i="23"/>
  <c r="K96" i="23"/>
  <c r="N96" i="23" s="1"/>
  <c r="O95" i="23"/>
  <c r="K95" i="23"/>
  <c r="Q95" i="23" s="1"/>
  <c r="O77" i="23"/>
  <c r="K77" i="23"/>
  <c r="N77" i="23" s="1"/>
  <c r="O78" i="23"/>
  <c r="K78" i="23"/>
  <c r="R78" i="23" s="1"/>
  <c r="O125" i="23"/>
  <c r="K125" i="23"/>
  <c r="Q125" i="23" s="1"/>
  <c r="O126" i="23"/>
  <c r="K126" i="23"/>
  <c r="R126" i="23" s="1"/>
  <c r="O127" i="23"/>
  <c r="K127" i="23"/>
  <c r="R127" i="23" s="1"/>
  <c r="O84" i="23"/>
  <c r="K84" i="23"/>
  <c r="R84" i="23" s="1"/>
  <c r="O83" i="23"/>
  <c r="K83" i="23"/>
  <c r="R83" i="23" s="1"/>
  <c r="O67" i="23"/>
  <c r="K67" i="23"/>
  <c r="N67" i="23" s="1"/>
  <c r="O62" i="23"/>
  <c r="K62" i="23"/>
  <c r="N62" i="23" s="1"/>
  <c r="O61" i="23"/>
  <c r="K61" i="23"/>
  <c r="R61" i="23" s="1"/>
  <c r="O117" i="23"/>
  <c r="K117" i="23"/>
  <c r="Q117" i="23" s="1"/>
  <c r="O118" i="23"/>
  <c r="K118" i="23"/>
  <c r="R118" i="23" s="1"/>
  <c r="O114" i="23"/>
  <c r="K114" i="23"/>
  <c r="N114" i="23" s="1"/>
  <c r="O113" i="23"/>
  <c r="K113" i="23"/>
  <c r="R113" i="23" s="1"/>
  <c r="O31" i="23"/>
  <c r="K31" i="23"/>
  <c r="Q31" i="23" s="1"/>
  <c r="O30" i="23"/>
  <c r="K30" i="23"/>
  <c r="N30" i="23" s="1"/>
  <c r="O19" i="23"/>
  <c r="K19" i="23"/>
  <c r="R19" i="23" s="1"/>
  <c r="O128" i="23"/>
  <c r="K128" i="23"/>
  <c r="R128" i="23" s="1"/>
  <c r="O124" i="23"/>
  <c r="K124" i="23"/>
  <c r="N124" i="23" s="1"/>
  <c r="O123" i="23"/>
  <c r="K123" i="23"/>
  <c r="Q123" i="23" s="1"/>
  <c r="O76" i="23"/>
  <c r="K76" i="23"/>
  <c r="R76" i="23" s="1"/>
  <c r="O102" i="23"/>
  <c r="K102" i="23"/>
  <c r="N102" i="23" s="1"/>
  <c r="O101" i="23"/>
  <c r="K101" i="23"/>
  <c r="R101" i="23" s="1"/>
  <c r="O121" i="23"/>
  <c r="K121" i="23"/>
  <c r="Q121" i="23" s="1"/>
  <c r="O120" i="23"/>
  <c r="K120" i="23"/>
  <c r="N120" i="23" s="1"/>
  <c r="K147" i="20"/>
  <c r="Q147" i="20" s="1"/>
  <c r="O147" i="20"/>
  <c r="O119" i="23"/>
  <c r="K119" i="23"/>
  <c r="R119" i="23" s="1"/>
  <c r="O116" i="23"/>
  <c r="K116" i="23"/>
  <c r="N116" i="23" s="1"/>
  <c r="O115" i="23"/>
  <c r="K115" i="23"/>
  <c r="R115" i="23" s="1"/>
  <c r="O57" i="23"/>
  <c r="K57" i="23"/>
  <c r="R57" i="23" s="1"/>
  <c r="O65" i="23"/>
  <c r="K65" i="23"/>
  <c r="N65" i="23" s="1"/>
  <c r="O27" i="23"/>
  <c r="K27" i="23"/>
  <c r="N27" i="23" s="1"/>
  <c r="O26" i="23"/>
  <c r="K26" i="23"/>
  <c r="Q26" i="23" s="1"/>
  <c r="O111" i="23"/>
  <c r="K111" i="23"/>
  <c r="N111" i="23" s="1"/>
  <c r="O106" i="23"/>
  <c r="K106" i="23"/>
  <c r="R106" i="23" s="1"/>
  <c r="O105" i="23"/>
  <c r="K105" i="23"/>
  <c r="R105" i="23" s="1"/>
  <c r="O108" i="23"/>
  <c r="K108" i="23"/>
  <c r="Q108" i="23" s="1"/>
  <c r="O66" i="23"/>
  <c r="K66" i="23"/>
  <c r="R66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4" i="23"/>
  <c r="K74" i="23"/>
  <c r="Q74" i="23" s="1"/>
  <c r="O39" i="23"/>
  <c r="K39" i="23"/>
  <c r="Q39" i="23" s="1"/>
  <c r="O38" i="23"/>
  <c r="K38" i="23"/>
  <c r="Q38" i="23" s="1"/>
  <c r="O92" i="23"/>
  <c r="K92" i="23"/>
  <c r="Q92" i="23" s="1"/>
  <c r="O104" i="23"/>
  <c r="K104" i="23"/>
  <c r="R104" i="23" s="1"/>
  <c r="O6" i="23"/>
  <c r="K6" i="23"/>
  <c r="R6" i="23" s="1"/>
  <c r="O53" i="23"/>
  <c r="K53" i="23"/>
  <c r="N53" i="23" s="1"/>
  <c r="O98" i="23"/>
  <c r="K98" i="23"/>
  <c r="R98" i="23" s="1"/>
  <c r="O59" i="23"/>
  <c r="K59" i="23"/>
  <c r="N59" i="23" s="1"/>
  <c r="O41" i="23"/>
  <c r="K41" i="23"/>
  <c r="N41" i="23" s="1"/>
  <c r="O18" i="23"/>
  <c r="K18" i="23"/>
  <c r="Q18" i="23" s="1"/>
  <c r="O272" i="23"/>
  <c r="K272" i="23"/>
  <c r="Q272" i="23" s="1"/>
  <c r="S149" i="23" l="1"/>
  <c r="S26" i="20"/>
  <c r="S78" i="20"/>
  <c r="Q127" i="23"/>
  <c r="S127" i="23" s="1"/>
  <c r="S133" i="23"/>
  <c r="S148" i="23"/>
  <c r="N78" i="23"/>
  <c r="R110" i="23"/>
  <c r="S151" i="23"/>
  <c r="Q110" i="23"/>
  <c r="N331" i="20"/>
  <c r="S334" i="20"/>
  <c r="Q198" i="20"/>
  <c r="S198" i="20" s="1"/>
  <c r="Q197" i="20"/>
  <c r="S197" i="20" s="1"/>
  <c r="N76" i="20"/>
  <c r="Q76" i="20"/>
  <c r="S76" i="20" s="1"/>
  <c r="S323" i="20"/>
  <c r="N329" i="20"/>
  <c r="Q330" i="20"/>
  <c r="R144" i="20"/>
  <c r="S144" i="20" s="1"/>
  <c r="N144" i="20"/>
  <c r="R223" i="20"/>
  <c r="S223" i="20" s="1"/>
  <c r="Q333" i="20"/>
  <c r="R333" i="20"/>
  <c r="Q151" i="20"/>
  <c r="R151" i="20"/>
  <c r="Q332" i="20"/>
  <c r="R332" i="20"/>
  <c r="Q331" i="20"/>
  <c r="S331" i="20" s="1"/>
  <c r="Q268" i="20"/>
  <c r="S268" i="20" s="1"/>
  <c r="Q267" i="20"/>
  <c r="S267" i="20" s="1"/>
  <c r="R213" i="20"/>
  <c r="S213" i="20" s="1"/>
  <c r="Q328" i="20"/>
  <c r="R322" i="20"/>
  <c r="S322" i="20" s="1"/>
  <c r="R330" i="20"/>
  <c r="N322" i="20"/>
  <c r="R328" i="20"/>
  <c r="Q329" i="20"/>
  <c r="S329" i="20" s="1"/>
  <c r="Q320" i="20"/>
  <c r="R320" i="20"/>
  <c r="R147" i="20"/>
  <c r="S147" i="20" s="1"/>
  <c r="N147" i="20"/>
  <c r="Q318" i="20"/>
  <c r="N319" i="20"/>
  <c r="R318" i="20"/>
  <c r="R319" i="20"/>
  <c r="S319" i="20" s="1"/>
  <c r="N316" i="20"/>
  <c r="R316" i="20"/>
  <c r="S316" i="20" s="1"/>
  <c r="Q132" i="20"/>
  <c r="R132" i="20"/>
  <c r="R131" i="20"/>
  <c r="S131" i="20" s="1"/>
  <c r="N131" i="20"/>
  <c r="N57" i="23"/>
  <c r="Q126" i="23"/>
  <c r="S126" i="23" s="1"/>
  <c r="Q96" i="23"/>
  <c r="Q122" i="23"/>
  <c r="R122" i="23"/>
  <c r="R109" i="23"/>
  <c r="S109" i="23" s="1"/>
  <c r="N109" i="23"/>
  <c r="R96" i="23"/>
  <c r="R95" i="23"/>
  <c r="S95" i="23" s="1"/>
  <c r="N95" i="23"/>
  <c r="Q77" i="23"/>
  <c r="R77" i="23"/>
  <c r="Q78" i="23"/>
  <c r="S78" i="23" s="1"/>
  <c r="N113" i="23"/>
  <c r="Q27" i="23"/>
  <c r="N84" i="23"/>
  <c r="N127" i="23"/>
  <c r="N126" i="23"/>
  <c r="R125" i="23"/>
  <c r="S125" i="23" s="1"/>
  <c r="N125" i="23"/>
  <c r="Q84" i="23"/>
  <c r="S84" i="23" s="1"/>
  <c r="N83" i="23"/>
  <c r="Q83" i="23"/>
  <c r="S83" i="23" s="1"/>
  <c r="Q67" i="23"/>
  <c r="R67" i="23"/>
  <c r="N19" i="23"/>
  <c r="Q62" i="23"/>
  <c r="R62" i="23"/>
  <c r="N61" i="23"/>
  <c r="Q61" i="23"/>
  <c r="S61" i="23" s="1"/>
  <c r="Q29" i="23"/>
  <c r="N119" i="23"/>
  <c r="Q120" i="23"/>
  <c r="N101" i="23"/>
  <c r="Q124" i="23"/>
  <c r="Q118" i="23"/>
  <c r="S118" i="23" s="1"/>
  <c r="Q5" i="23"/>
  <c r="Q65" i="23"/>
  <c r="Q30" i="23"/>
  <c r="N115" i="23"/>
  <c r="Q116" i="23"/>
  <c r="Q101" i="23"/>
  <c r="S101" i="23" s="1"/>
  <c r="N76" i="23"/>
  <c r="N128" i="23"/>
  <c r="N118" i="23"/>
  <c r="N117" i="23"/>
  <c r="R117" i="23"/>
  <c r="S117" i="23" s="1"/>
  <c r="Q114" i="23"/>
  <c r="R114" i="23"/>
  <c r="Q113" i="23"/>
  <c r="S113" i="23" s="1"/>
  <c r="N31" i="23"/>
  <c r="R30" i="23"/>
  <c r="R31" i="23"/>
  <c r="S31" i="23" s="1"/>
  <c r="Q19" i="23"/>
  <c r="S19" i="23" s="1"/>
  <c r="Q128" i="23"/>
  <c r="S128" i="23" s="1"/>
  <c r="R124" i="23"/>
  <c r="R123" i="23"/>
  <c r="S123" i="23" s="1"/>
  <c r="N123" i="23"/>
  <c r="Q76" i="23"/>
  <c r="S76" i="23" s="1"/>
  <c r="Q102" i="23"/>
  <c r="R102" i="23"/>
  <c r="R121" i="23"/>
  <c r="S121" i="23" s="1"/>
  <c r="N121" i="23"/>
  <c r="R120" i="23"/>
  <c r="Q119" i="23"/>
  <c r="S119" i="23" s="1"/>
  <c r="R116" i="23"/>
  <c r="Q115" i="23"/>
  <c r="S115" i="23" s="1"/>
  <c r="Q57" i="23"/>
  <c r="S57" i="23" s="1"/>
  <c r="R65" i="23"/>
  <c r="R27" i="23"/>
  <c r="S27" i="23" s="1"/>
  <c r="R26" i="23"/>
  <c r="S26" i="23" s="1"/>
  <c r="N26" i="23"/>
  <c r="Q111" i="23"/>
  <c r="R111" i="23"/>
  <c r="N66" i="23"/>
  <c r="N106" i="23"/>
  <c r="N35" i="23"/>
  <c r="Q34" i="23"/>
  <c r="Q35" i="23"/>
  <c r="S35" i="23" s="1"/>
  <c r="N105" i="23"/>
  <c r="Q106" i="23"/>
  <c r="S106" i="23" s="1"/>
  <c r="Q105" i="23"/>
  <c r="S105" i="23" s="1"/>
  <c r="R108" i="23"/>
  <c r="S108" i="23" s="1"/>
  <c r="N108" i="23"/>
  <c r="Q66" i="23"/>
  <c r="S66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8" i="23"/>
  <c r="Q53" i="23"/>
  <c r="Q59" i="23"/>
  <c r="Q98" i="23"/>
  <c r="S98" i="23" s="1"/>
  <c r="R74" i="23"/>
  <c r="S74" i="23" s="1"/>
  <c r="N74" i="23"/>
  <c r="R39" i="23"/>
  <c r="S39" i="23" s="1"/>
  <c r="N39" i="23"/>
  <c r="R38" i="23"/>
  <c r="S38" i="23" s="1"/>
  <c r="N38" i="23"/>
  <c r="R92" i="23"/>
  <c r="S92" i="23" s="1"/>
  <c r="N92" i="23"/>
  <c r="N104" i="23"/>
  <c r="Q104" i="23"/>
  <c r="S104" i="23" s="1"/>
  <c r="R53" i="23"/>
  <c r="R59" i="23"/>
  <c r="R41" i="23"/>
  <c r="R18" i="23"/>
  <c r="S18" i="23" s="1"/>
  <c r="N18" i="23"/>
  <c r="R272" i="23"/>
  <c r="S272" i="23" s="1"/>
  <c r="N272" i="23"/>
  <c r="O149" i="20"/>
  <c r="K149" i="20"/>
  <c r="Q149" i="20" s="1"/>
  <c r="O148" i="20"/>
  <c r="K148" i="20"/>
  <c r="R148" i="20" s="1"/>
  <c r="O84" i="20"/>
  <c r="K84" i="20"/>
  <c r="N84" i="20" s="1"/>
  <c r="O128" i="20"/>
  <c r="K128" i="20"/>
  <c r="N128" i="20" s="1"/>
  <c r="O127" i="20"/>
  <c r="K127" i="20"/>
  <c r="R127" i="20" s="1"/>
  <c r="O83" i="20"/>
  <c r="K83" i="20"/>
  <c r="Q83" i="20" s="1"/>
  <c r="O146" i="20"/>
  <c r="K146" i="20"/>
  <c r="N146" i="20" s="1"/>
  <c r="O145" i="20"/>
  <c r="K145" i="20"/>
  <c r="Q145" i="20" s="1"/>
  <c r="O46" i="20"/>
  <c r="K46" i="20"/>
  <c r="Q46" i="20" s="1"/>
  <c r="O141" i="20"/>
  <c r="K141" i="20"/>
  <c r="N141" i="20" s="1"/>
  <c r="S29" i="23" l="1"/>
  <c r="S151" i="20"/>
  <c r="S34" i="23"/>
  <c r="S96" i="23"/>
  <c r="S110" i="23"/>
  <c r="S120" i="23"/>
  <c r="S124" i="23"/>
  <c r="S30" i="23"/>
  <c r="S67" i="23"/>
  <c r="S330" i="20"/>
  <c r="S333" i="20"/>
  <c r="S328" i="20"/>
  <c r="S332" i="20"/>
  <c r="S320" i="20"/>
  <c r="S318" i="20"/>
  <c r="S132" i="20"/>
  <c r="S77" i="23"/>
  <c r="S122" i="23"/>
  <c r="S111" i="23"/>
  <c r="S116" i="23"/>
  <c r="S62" i="23"/>
  <c r="S102" i="23"/>
  <c r="S114" i="23"/>
  <c r="S59" i="23"/>
  <c r="S5" i="23"/>
  <c r="S65" i="23"/>
  <c r="S41" i="23"/>
  <c r="S53" i="23"/>
  <c r="R149" i="20"/>
  <c r="S149" i="20" s="1"/>
  <c r="N149" i="20"/>
  <c r="N148" i="20"/>
  <c r="Q148" i="20"/>
  <c r="S148" i="20" s="1"/>
  <c r="Q128" i="20"/>
  <c r="Q146" i="20"/>
  <c r="Q127" i="20"/>
  <c r="S127" i="20" s="1"/>
  <c r="Q84" i="20"/>
  <c r="R84" i="20"/>
  <c r="R128" i="20"/>
  <c r="N127" i="20"/>
  <c r="R83" i="20"/>
  <c r="S83" i="20" s="1"/>
  <c r="N83" i="20"/>
  <c r="R146" i="20"/>
  <c r="R145" i="20"/>
  <c r="S145" i="20" s="1"/>
  <c r="N145" i="20"/>
  <c r="R46" i="20"/>
  <c r="S46" i="20" s="1"/>
  <c r="N46" i="20"/>
  <c r="Q141" i="20"/>
  <c r="R141" i="20"/>
  <c r="O249" i="23"/>
  <c r="K249" i="23"/>
  <c r="R249" i="23" s="1"/>
  <c r="O232" i="23"/>
  <c r="K232" i="23"/>
  <c r="R232" i="23" s="1"/>
  <c r="O225" i="23"/>
  <c r="K225" i="23"/>
  <c r="R225" i="23" s="1"/>
  <c r="O259" i="23"/>
  <c r="K259" i="23"/>
  <c r="R259" i="23" s="1"/>
  <c r="O258" i="23"/>
  <c r="K258" i="23"/>
  <c r="R258" i="23" s="1"/>
  <c r="O254" i="23"/>
  <c r="K254" i="23"/>
  <c r="R254" i="23" s="1"/>
  <c r="O250" i="23"/>
  <c r="K250" i="23"/>
  <c r="R250" i="23" s="1"/>
  <c r="O243" i="23"/>
  <c r="K243" i="23"/>
  <c r="R243" i="23" s="1"/>
  <c r="O231" i="23"/>
  <c r="K231" i="23"/>
  <c r="R231" i="23" s="1"/>
  <c r="O230" i="23"/>
  <c r="K230" i="23"/>
  <c r="R230" i="23" s="1"/>
  <c r="O224" i="23"/>
  <c r="K224" i="23"/>
  <c r="R224" i="23" s="1"/>
  <c r="O223" i="23"/>
  <c r="K223" i="23"/>
  <c r="R223" i="23" s="1"/>
  <c r="O66" i="20"/>
  <c r="K66" i="20"/>
  <c r="O228" i="20"/>
  <c r="K228" i="20"/>
  <c r="R228" i="20" s="1"/>
  <c r="O245" i="20"/>
  <c r="K245" i="20"/>
  <c r="R245" i="20" s="1"/>
  <c r="O244" i="20"/>
  <c r="K244" i="20"/>
  <c r="R244" i="20" s="1"/>
  <c r="O220" i="20"/>
  <c r="K220" i="20"/>
  <c r="R220" i="20" s="1"/>
  <c r="O219" i="20"/>
  <c r="K219" i="20"/>
  <c r="R219" i="20" s="1"/>
  <c r="O231" i="20"/>
  <c r="K231" i="20"/>
  <c r="R231" i="20" s="1"/>
  <c r="O226" i="20"/>
  <c r="K226" i="20"/>
  <c r="R226" i="20" s="1"/>
  <c r="O48" i="20"/>
  <c r="K48" i="20"/>
  <c r="R48" i="20" s="1"/>
  <c r="T320" i="20" l="1"/>
  <c r="Q232" i="23"/>
  <c r="S128" i="20"/>
  <c r="S146" i="20"/>
  <c r="S84" i="20"/>
  <c r="S141" i="20"/>
  <c r="Q254" i="23"/>
  <c r="S254" i="23" s="1"/>
  <c r="Q258" i="23"/>
  <c r="S258" i="23" s="1"/>
  <c r="Q231" i="20"/>
  <c r="S231" i="20" s="1"/>
  <c r="Q66" i="20"/>
  <c r="S66" i="20" s="1"/>
  <c r="Q249" i="23"/>
  <c r="S249" i="23" s="1"/>
  <c r="S232" i="23"/>
  <c r="Q225" i="23"/>
  <c r="S225" i="23" s="1"/>
  <c r="Q259" i="23"/>
  <c r="S259" i="23" s="1"/>
  <c r="Q250" i="23"/>
  <c r="S250" i="23" s="1"/>
  <c r="Q230" i="23"/>
  <c r="S230" i="23" s="1"/>
  <c r="Q243" i="23"/>
  <c r="S243" i="23" s="1"/>
  <c r="Q231" i="23"/>
  <c r="S231" i="23" s="1"/>
  <c r="Q223" i="23"/>
  <c r="S223" i="23" s="1"/>
  <c r="Q224" i="23"/>
  <c r="S224" i="23" s="1"/>
  <c r="Q228" i="20"/>
  <c r="S228" i="20" s="1"/>
  <c r="Q245" i="20"/>
  <c r="S245" i="20" s="1"/>
  <c r="Q244" i="20"/>
  <c r="S244" i="20" s="1"/>
  <c r="Q220" i="20"/>
  <c r="S220" i="20" s="1"/>
  <c r="Q219" i="20"/>
  <c r="S219" i="20" s="1"/>
  <c r="Q226" i="20"/>
  <c r="S226" i="20" s="1"/>
  <c r="Q48" i="20"/>
  <c r="S48" i="20" s="1"/>
  <c r="O212" i="20"/>
  <c r="K212" i="20"/>
  <c r="R212" i="20" s="1"/>
  <c r="O211" i="23"/>
  <c r="K211" i="23"/>
  <c r="Q211" i="23" s="1"/>
  <c r="O186" i="23"/>
  <c r="K186" i="23"/>
  <c r="Q186" i="23" s="1"/>
  <c r="O185" i="23"/>
  <c r="K185" i="23"/>
  <c r="Q185" i="23" s="1"/>
  <c r="O184" i="23"/>
  <c r="K184" i="23"/>
  <c r="Q184" i="23" s="1"/>
  <c r="O183" i="23"/>
  <c r="K183" i="23"/>
  <c r="R183" i="23" s="1"/>
  <c r="O168" i="23"/>
  <c r="K168" i="23"/>
  <c r="Q168" i="23" s="1"/>
  <c r="O167" i="23"/>
  <c r="K167" i="23"/>
  <c r="R167" i="23" s="1"/>
  <c r="O180" i="23"/>
  <c r="K180" i="23"/>
  <c r="Q180" i="23" s="1"/>
  <c r="O179" i="23"/>
  <c r="K179" i="23"/>
  <c r="R179" i="23" s="1"/>
  <c r="O178" i="23"/>
  <c r="K178" i="23"/>
  <c r="Q178" i="23" s="1"/>
  <c r="O177" i="23"/>
  <c r="K177" i="23"/>
  <c r="Q177" i="23" s="1"/>
  <c r="O170" i="23"/>
  <c r="K170" i="23"/>
  <c r="Q170" i="23" s="1"/>
  <c r="O169" i="23"/>
  <c r="K169" i="23"/>
  <c r="R169" i="23" s="1"/>
  <c r="O69" i="20"/>
  <c r="K69" i="20"/>
  <c r="R69" i="20" s="1"/>
  <c r="O70" i="20"/>
  <c r="K70" i="20"/>
  <c r="R70" i="20" s="1"/>
  <c r="O68" i="20"/>
  <c r="K68" i="20"/>
  <c r="R68" i="20" s="1"/>
  <c r="O67" i="20"/>
  <c r="K67" i="20"/>
  <c r="R67" i="20" s="1"/>
  <c r="O196" i="20"/>
  <c r="K196" i="20"/>
  <c r="R196" i="20" s="1"/>
  <c r="O195" i="20"/>
  <c r="K195" i="20"/>
  <c r="R195" i="20" s="1"/>
  <c r="O194" i="20"/>
  <c r="K194" i="20"/>
  <c r="R194" i="20" s="1"/>
  <c r="O193" i="20"/>
  <c r="K193" i="20"/>
  <c r="R193" i="20" s="1"/>
  <c r="O262" i="20"/>
  <c r="K262" i="20"/>
  <c r="R262" i="20" s="1"/>
  <c r="O263" i="20"/>
  <c r="K263" i="20"/>
  <c r="R263" i="20" s="1"/>
  <c r="O190" i="20"/>
  <c r="K190" i="20"/>
  <c r="R190" i="20" s="1"/>
  <c r="O189" i="20"/>
  <c r="K189" i="20"/>
  <c r="R189" i="20" s="1"/>
  <c r="K216" i="20"/>
  <c r="Q216" i="20" s="1"/>
  <c r="O216" i="20"/>
  <c r="R178" i="23" l="1"/>
  <c r="S178" i="23" s="1"/>
  <c r="R186" i="23"/>
  <c r="R185" i="23"/>
  <c r="S185" i="23" s="1"/>
  <c r="R177" i="23"/>
  <c r="S177" i="23" s="1"/>
  <c r="R168" i="23"/>
  <c r="S168" i="23" s="1"/>
  <c r="S186" i="23"/>
  <c r="R170" i="23"/>
  <c r="S170" i="23" s="1"/>
  <c r="R211" i="23"/>
  <c r="S211" i="23" s="1"/>
  <c r="Q212" i="20"/>
  <c r="S212" i="20" s="1"/>
  <c r="Q183" i="23"/>
  <c r="S183" i="23" s="1"/>
  <c r="R184" i="23"/>
  <c r="S184" i="23" s="1"/>
  <c r="Q167" i="23"/>
  <c r="S167" i="23" s="1"/>
  <c r="R180" i="23"/>
  <c r="S180" i="23" s="1"/>
  <c r="Q169" i="23"/>
  <c r="S169" i="23" s="1"/>
  <c r="Q179" i="23"/>
  <c r="S179" i="23" s="1"/>
  <c r="Q69" i="20"/>
  <c r="S69" i="20" s="1"/>
  <c r="Q70" i="20"/>
  <c r="S70" i="20" s="1"/>
  <c r="Q68" i="20"/>
  <c r="S68" i="20" s="1"/>
  <c r="Q67" i="20"/>
  <c r="S67" i="20" s="1"/>
  <c r="Q196" i="20"/>
  <c r="S196" i="20" s="1"/>
  <c r="Q195" i="20"/>
  <c r="S195" i="20" s="1"/>
  <c r="Q194" i="20"/>
  <c r="S194" i="20" s="1"/>
  <c r="Q193" i="20"/>
  <c r="S193" i="20" s="1"/>
  <c r="Q262" i="20"/>
  <c r="S262" i="20" s="1"/>
  <c r="Q263" i="20"/>
  <c r="S263" i="20" s="1"/>
  <c r="Q190" i="20"/>
  <c r="S190" i="20" s="1"/>
  <c r="Q189" i="20"/>
  <c r="S189" i="20" s="1"/>
  <c r="R216" i="20"/>
  <c r="S216" i="20" s="1"/>
  <c r="O260" i="20" l="1"/>
  <c r="K260" i="20"/>
  <c r="Q260" i="20" s="1"/>
  <c r="R260" i="20" l="1"/>
  <c r="S260" i="20" s="1"/>
  <c r="O259" i="20"/>
  <c r="K259" i="20"/>
  <c r="R259" i="20" s="1"/>
  <c r="O258" i="20"/>
  <c r="K258" i="20"/>
  <c r="O257" i="20"/>
  <c r="K257" i="20"/>
  <c r="R257" i="20" s="1"/>
  <c r="O337" i="20"/>
  <c r="K337" i="20"/>
  <c r="R337" i="20" s="1"/>
  <c r="R258" i="20" l="1"/>
  <c r="S258" i="20" s="1"/>
  <c r="N259" i="20"/>
  <c r="Q259" i="20"/>
  <c r="S259" i="20" s="1"/>
  <c r="Q257" i="20"/>
  <c r="S257" i="20" s="1"/>
  <c r="Q337" i="20"/>
  <c r="S337" i="20" s="1"/>
  <c r="O314" i="20"/>
  <c r="K314" i="20"/>
  <c r="R314" i="20" s="1"/>
  <c r="O313" i="20"/>
  <c r="K313" i="20"/>
  <c r="N313" i="20" s="1"/>
  <c r="N314" i="20" l="1"/>
  <c r="Q313" i="20"/>
  <c r="Q314" i="20"/>
  <c r="S314" i="20" s="1"/>
  <c r="R313" i="20"/>
  <c r="O186" i="20"/>
  <c r="K186" i="20"/>
  <c r="R186" i="20" s="1"/>
  <c r="O181" i="20"/>
  <c r="K181" i="20"/>
  <c r="Q181" i="20" s="1"/>
  <c r="S313" i="20" l="1"/>
  <c r="Q186" i="20"/>
  <c r="S186" i="20" s="1"/>
  <c r="R181" i="20"/>
  <c r="S181" i="20" s="1"/>
  <c r="N181" i="20"/>
  <c r="O23" i="23"/>
  <c r="K23" i="23"/>
  <c r="O21" i="23"/>
  <c r="K21" i="23"/>
  <c r="R21" i="23" s="1"/>
  <c r="O44" i="23"/>
  <c r="K44" i="23"/>
  <c r="R44" i="23" s="1"/>
  <c r="O278" i="23"/>
  <c r="K278" i="23"/>
  <c r="Q278" i="23" s="1"/>
  <c r="O277" i="23"/>
  <c r="K277" i="23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O64" i="23"/>
  <c r="K64" i="23"/>
  <c r="R64" i="23" s="1"/>
  <c r="O63" i="23"/>
  <c r="K63" i="23"/>
  <c r="R63" i="23" s="1"/>
  <c r="O324" i="23"/>
  <c r="K324" i="23"/>
  <c r="Q324" i="23" s="1"/>
  <c r="O323" i="23"/>
  <c r="K323" i="23"/>
  <c r="O8" i="23"/>
  <c r="K8" i="23"/>
  <c r="R8" i="23" s="1"/>
  <c r="O7" i="23"/>
  <c r="K7" i="23"/>
  <c r="R7" i="23" s="1"/>
  <c r="O154" i="23"/>
  <c r="K154" i="23"/>
  <c r="R154" i="23" s="1"/>
  <c r="O153" i="23"/>
  <c r="K153" i="23"/>
  <c r="O152" i="23"/>
  <c r="K152" i="23"/>
  <c r="R152" i="23" s="1"/>
  <c r="O267" i="23"/>
  <c r="K267" i="23"/>
  <c r="R267" i="23" s="1"/>
  <c r="O266" i="23"/>
  <c r="K266" i="23"/>
  <c r="Q266" i="23" s="1"/>
  <c r="O322" i="23"/>
  <c r="K322" i="23"/>
  <c r="R322" i="23" s="1"/>
  <c r="O321" i="23"/>
  <c r="K321" i="23"/>
  <c r="O320" i="23"/>
  <c r="K320" i="23"/>
  <c r="R320" i="23" s="1"/>
  <c r="O319" i="23"/>
  <c r="K319" i="23"/>
  <c r="R319" i="23" s="1"/>
  <c r="O318" i="23"/>
  <c r="K318" i="23"/>
  <c r="R318" i="23" s="1"/>
  <c r="O317" i="23"/>
  <c r="K317" i="23"/>
  <c r="O316" i="23"/>
  <c r="K316" i="23"/>
  <c r="R316" i="23" s="1"/>
  <c r="O315" i="23"/>
  <c r="K315" i="23"/>
  <c r="R315" i="23" s="1"/>
  <c r="O314" i="23"/>
  <c r="K314" i="23"/>
  <c r="R314" i="23" s="1"/>
  <c r="O46" i="23"/>
  <c r="K46" i="23"/>
  <c r="O60" i="23"/>
  <c r="K60" i="23"/>
  <c r="R60" i="23" s="1"/>
  <c r="O25" i="23"/>
  <c r="K25" i="23"/>
  <c r="R25" i="23" s="1"/>
  <c r="O47" i="23"/>
  <c r="K47" i="23"/>
  <c r="Q47" i="23" s="1"/>
  <c r="O265" i="23"/>
  <c r="K265" i="23"/>
  <c r="O264" i="23"/>
  <c r="K264" i="23"/>
  <c r="R264" i="23" s="1"/>
  <c r="O263" i="23"/>
  <c r="K263" i="23"/>
  <c r="R263" i="23" s="1"/>
  <c r="O262" i="23"/>
  <c r="K262" i="23"/>
  <c r="R262" i="23" s="1"/>
  <c r="O22" i="23"/>
  <c r="K22" i="23"/>
  <c r="O45" i="23"/>
  <c r="K45" i="23"/>
  <c r="R45" i="23" s="1"/>
  <c r="O20" i="23"/>
  <c r="K20" i="23"/>
  <c r="R20" i="23" s="1"/>
  <c r="O248" i="23"/>
  <c r="K248" i="23"/>
  <c r="R248" i="23" s="1"/>
  <c r="O247" i="23"/>
  <c r="K247" i="23"/>
  <c r="O16" i="23"/>
  <c r="K16" i="23"/>
  <c r="R16" i="23" s="1"/>
  <c r="O236" i="23"/>
  <c r="K236" i="23"/>
  <c r="R236" i="23" s="1"/>
  <c r="O229" i="23"/>
  <c r="K229" i="23"/>
  <c r="R229" i="23" s="1"/>
  <c r="O228" i="23"/>
  <c r="K228" i="23"/>
  <c r="O235" i="23"/>
  <c r="K235" i="23"/>
  <c r="R235" i="23" s="1"/>
  <c r="O222" i="23"/>
  <c r="K222" i="23"/>
  <c r="R222" i="23" s="1"/>
  <c r="O221" i="23"/>
  <c r="K221" i="23"/>
  <c r="Q221" i="23" s="1"/>
  <c r="O49" i="23"/>
  <c r="K49" i="23"/>
  <c r="O71" i="23"/>
  <c r="K71" i="23"/>
  <c r="R71" i="23" s="1"/>
  <c r="O85" i="23"/>
  <c r="K85" i="23"/>
  <c r="O212" i="23"/>
  <c r="K212" i="23"/>
  <c r="Q212" i="23" s="1"/>
  <c r="O202" i="23"/>
  <c r="K202" i="23"/>
  <c r="R202" i="23" s="1"/>
  <c r="O201" i="23"/>
  <c r="K201" i="23"/>
  <c r="Q201" i="23" s="1"/>
  <c r="O200" i="23"/>
  <c r="K200" i="23"/>
  <c r="O199" i="23"/>
  <c r="K199" i="23"/>
  <c r="R199" i="23" s="1"/>
  <c r="O253" i="23"/>
  <c r="K253" i="23"/>
  <c r="R253" i="23" s="1"/>
  <c r="O241" i="23"/>
  <c r="K241" i="23"/>
  <c r="Q241" i="23" s="1"/>
  <c r="O188" i="23"/>
  <c r="K188" i="23"/>
  <c r="O187" i="23"/>
  <c r="K187" i="23"/>
  <c r="R187" i="23" s="1"/>
  <c r="O271" i="23"/>
  <c r="K271" i="23"/>
  <c r="R271" i="23" s="1"/>
  <c r="O270" i="23"/>
  <c r="K270" i="23"/>
  <c r="N270" i="23" s="1"/>
  <c r="O269" i="23"/>
  <c r="K269" i="23"/>
  <c r="R269" i="23" s="1"/>
  <c r="O268" i="23"/>
  <c r="K268" i="23"/>
  <c r="N268" i="23" s="1"/>
  <c r="O313" i="23"/>
  <c r="K313" i="23"/>
  <c r="O312" i="23"/>
  <c r="K312" i="23"/>
  <c r="R312" i="23" s="1"/>
  <c r="O311" i="23"/>
  <c r="K311" i="23"/>
  <c r="Q311" i="23" s="1"/>
  <c r="O310" i="23"/>
  <c r="K310" i="23"/>
  <c r="Q310" i="23" s="1"/>
  <c r="O309" i="23"/>
  <c r="K309" i="23"/>
  <c r="O308" i="23"/>
  <c r="K308" i="23"/>
  <c r="R308" i="23" s="1"/>
  <c r="O307" i="23"/>
  <c r="K307" i="23"/>
  <c r="Q307" i="23" s="1"/>
  <c r="O306" i="23"/>
  <c r="K306" i="23"/>
  <c r="Q306" i="23" s="1"/>
  <c r="O305" i="23"/>
  <c r="K305" i="23"/>
  <c r="R305" i="23" s="1"/>
  <c r="O304" i="23"/>
  <c r="K304" i="23"/>
  <c r="N304" i="23" s="1"/>
  <c r="O303" i="23"/>
  <c r="K303" i="23"/>
  <c r="R303" i="23" s="1"/>
  <c r="O302" i="23"/>
  <c r="K302" i="23"/>
  <c r="R302" i="23" s="1"/>
  <c r="O301" i="23"/>
  <c r="K301" i="23"/>
  <c r="N301" i="23" s="1"/>
  <c r="O13" i="23"/>
  <c r="K13" i="23"/>
  <c r="R13" i="23" s="1"/>
  <c r="O300" i="23"/>
  <c r="K300" i="23"/>
  <c r="N300" i="23" s="1"/>
  <c r="O299" i="23"/>
  <c r="K299" i="23"/>
  <c r="R299" i="23" s="1"/>
  <c r="O32" i="23"/>
  <c r="K32" i="23"/>
  <c r="N32" i="23" s="1"/>
  <c r="O298" i="23"/>
  <c r="K298" i="23"/>
  <c r="R298" i="23" s="1"/>
  <c r="O297" i="23"/>
  <c r="K297" i="23"/>
  <c r="N297" i="23" s="1"/>
  <c r="O296" i="23"/>
  <c r="K296" i="23"/>
  <c r="R296" i="23" s="1"/>
  <c r="O295" i="23"/>
  <c r="K295" i="23"/>
  <c r="N295" i="23" s="1"/>
  <c r="O294" i="23"/>
  <c r="K294" i="23"/>
  <c r="N294" i="23" s="1"/>
  <c r="O293" i="23"/>
  <c r="K293" i="23"/>
  <c r="R293" i="23" s="1"/>
  <c r="O56" i="23"/>
  <c r="K56" i="23"/>
  <c r="R56" i="23" s="1"/>
  <c r="O72" i="23"/>
  <c r="K72" i="23"/>
  <c r="R72" i="23" s="1"/>
  <c r="O86" i="23"/>
  <c r="K86" i="23"/>
  <c r="R86" i="23" s="1"/>
  <c r="O70" i="23"/>
  <c r="K70" i="23"/>
  <c r="R70" i="23" s="1"/>
  <c r="O69" i="23"/>
  <c r="K69" i="23"/>
  <c r="R69" i="23" s="1"/>
  <c r="O51" i="23"/>
  <c r="K51" i="23"/>
  <c r="R51" i="23" s="1"/>
  <c r="O50" i="23"/>
  <c r="K50" i="23"/>
  <c r="R50" i="23" s="1"/>
  <c r="O292" i="23"/>
  <c r="K292" i="23"/>
  <c r="R292" i="23" s="1"/>
  <c r="O291" i="23"/>
  <c r="K291" i="23"/>
  <c r="R291" i="23" s="1"/>
  <c r="O48" i="23"/>
  <c r="K48" i="23"/>
  <c r="R48" i="23" s="1"/>
  <c r="O24" i="23"/>
  <c r="K24" i="23"/>
  <c r="R24" i="23" s="1"/>
  <c r="O290" i="23"/>
  <c r="K290" i="23"/>
  <c r="R290" i="23" s="1"/>
  <c r="O289" i="23"/>
  <c r="K289" i="23"/>
  <c r="R289" i="23" s="1"/>
  <c r="O288" i="23"/>
  <c r="K288" i="23"/>
  <c r="R288" i="23" s="1"/>
  <c r="O287" i="23"/>
  <c r="K287" i="23"/>
  <c r="R287" i="23" s="1"/>
  <c r="O286" i="23"/>
  <c r="K286" i="23"/>
  <c r="R286" i="23" s="1"/>
  <c r="O285" i="23"/>
  <c r="K285" i="23"/>
  <c r="R285" i="23" s="1"/>
  <c r="O100" i="23"/>
  <c r="K100" i="23"/>
  <c r="R100" i="23" s="1"/>
  <c r="O87" i="23"/>
  <c r="K87" i="23"/>
  <c r="R87" i="23" s="1"/>
  <c r="O12" i="23"/>
  <c r="K12" i="23"/>
  <c r="R12" i="23" s="1"/>
  <c r="O33" i="23"/>
  <c r="K33" i="23"/>
  <c r="R33" i="23" s="1"/>
  <c r="O10" i="23"/>
  <c r="K10" i="23"/>
  <c r="R10" i="23" s="1"/>
  <c r="O94" i="23"/>
  <c r="K94" i="23"/>
  <c r="R94" i="23" s="1"/>
  <c r="O81" i="23"/>
  <c r="K81" i="23"/>
  <c r="R81" i="23" s="1"/>
  <c r="O3" i="23"/>
  <c r="K3" i="23"/>
  <c r="R3" i="23" s="1"/>
  <c r="O79" i="23"/>
  <c r="K79" i="23"/>
  <c r="R79" i="23" s="1"/>
  <c r="O284" i="23"/>
  <c r="K284" i="23"/>
  <c r="R284" i="23" s="1"/>
  <c r="O283" i="23"/>
  <c r="K283" i="23"/>
  <c r="R283" i="23" s="1"/>
  <c r="O88" i="23"/>
  <c r="K88" i="23"/>
  <c r="R88" i="23" s="1"/>
  <c r="O99" i="23"/>
  <c r="K99" i="23"/>
  <c r="R99" i="23" s="1"/>
  <c r="O282" i="23"/>
  <c r="K282" i="23"/>
  <c r="R282" i="23" s="1"/>
  <c r="O11" i="23"/>
  <c r="K11" i="23"/>
  <c r="R11" i="23" s="1"/>
  <c r="O281" i="23"/>
  <c r="K281" i="23"/>
  <c r="R281" i="23" s="1"/>
  <c r="O82" i="23"/>
  <c r="K82" i="23"/>
  <c r="R82" i="23" s="1"/>
  <c r="O93" i="23"/>
  <c r="K93" i="23"/>
  <c r="R93" i="23" s="1"/>
  <c r="O80" i="23"/>
  <c r="K80" i="23"/>
  <c r="R80" i="23" s="1"/>
  <c r="O2" i="23"/>
  <c r="K2" i="23"/>
  <c r="R2" i="23" s="1"/>
  <c r="O261" i="23"/>
  <c r="K261" i="23"/>
  <c r="R261" i="23" s="1"/>
  <c r="O260" i="23"/>
  <c r="K260" i="23"/>
  <c r="R260" i="23" s="1"/>
  <c r="O90" i="23"/>
  <c r="K90" i="23"/>
  <c r="N90" i="23" s="1"/>
  <c r="O131" i="23"/>
  <c r="K131" i="23"/>
  <c r="R131" i="23" s="1"/>
  <c r="O158" i="23"/>
  <c r="K158" i="23"/>
  <c r="R158" i="23" s="1"/>
  <c r="O73" i="23"/>
  <c r="K73" i="23"/>
  <c r="Q73" i="23" s="1"/>
  <c r="O55" i="23"/>
  <c r="K55" i="23"/>
  <c r="R55" i="23" s="1"/>
  <c r="O52" i="23"/>
  <c r="K52" i="23"/>
  <c r="Q52" i="23" s="1"/>
  <c r="O68" i="23"/>
  <c r="K68" i="23"/>
  <c r="R68" i="23" s="1"/>
  <c r="O163" i="23"/>
  <c r="K163" i="23"/>
  <c r="R163" i="23" s="1"/>
  <c r="O15" i="23"/>
  <c r="K15" i="23"/>
  <c r="R15" i="23" s="1"/>
  <c r="O36" i="23"/>
  <c r="K36" i="23"/>
  <c r="R36" i="23" s="1"/>
  <c r="O162" i="23"/>
  <c r="K162" i="23"/>
  <c r="R162" i="23" s="1"/>
  <c r="O280" i="23"/>
  <c r="K280" i="23"/>
  <c r="R280" i="23" s="1"/>
  <c r="O161" i="23"/>
  <c r="K161" i="23"/>
  <c r="R161" i="23" s="1"/>
  <c r="O160" i="23"/>
  <c r="K160" i="23"/>
  <c r="R160" i="23" s="1"/>
  <c r="O159" i="23"/>
  <c r="K159" i="23"/>
  <c r="R159" i="23" s="1"/>
  <c r="O9" i="23"/>
  <c r="K9" i="23"/>
  <c r="R9" i="23" s="1"/>
  <c r="O279" i="23"/>
  <c r="K279" i="23"/>
  <c r="R279" i="23" s="1"/>
  <c r="O58" i="23"/>
  <c r="K58" i="23"/>
  <c r="Q58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7" i="23"/>
  <c r="K97" i="23"/>
  <c r="Q97" i="23" s="1"/>
  <c r="O91" i="23"/>
  <c r="K91" i="23"/>
  <c r="R91" i="23" s="1"/>
  <c r="O103" i="23"/>
  <c r="K103" i="23"/>
  <c r="Q103" i="23" s="1"/>
  <c r="O166" i="23"/>
  <c r="K166" i="23"/>
  <c r="R166" i="23" s="1"/>
  <c r="O165" i="23"/>
  <c r="K165" i="23"/>
  <c r="Q165" i="23" s="1"/>
  <c r="O164" i="23"/>
  <c r="K164" i="23"/>
  <c r="R164" i="23" s="1"/>
  <c r="O157" i="23"/>
  <c r="K157" i="23"/>
  <c r="R157" i="23" s="1"/>
  <c r="O156" i="23"/>
  <c r="K156" i="23"/>
  <c r="Q156" i="23" s="1"/>
  <c r="O155" i="23"/>
  <c r="K155" i="23"/>
  <c r="R155" i="23" s="1"/>
  <c r="O310" i="20"/>
  <c r="K310" i="20"/>
  <c r="R310" i="20" s="1"/>
  <c r="O150" i="20"/>
  <c r="K150" i="20"/>
  <c r="R150" i="20" s="1"/>
  <c r="O304" i="20"/>
  <c r="K304" i="20"/>
  <c r="R304" i="20" s="1"/>
  <c r="O303" i="20"/>
  <c r="K303" i="20"/>
  <c r="R303" i="20" s="1"/>
  <c r="O302" i="20"/>
  <c r="K302" i="20"/>
  <c r="Q302" i="20" s="1"/>
  <c r="O301" i="20"/>
  <c r="K301" i="20"/>
  <c r="Q301" i="20" s="1"/>
  <c r="O300" i="20"/>
  <c r="K300" i="20"/>
  <c r="R300" i="20" s="1"/>
  <c r="O299" i="20"/>
  <c r="K299" i="20"/>
  <c r="R299" i="20" s="1"/>
  <c r="O298" i="20"/>
  <c r="K298" i="20"/>
  <c r="R298" i="20" s="1"/>
  <c r="O292" i="20"/>
  <c r="K292" i="20"/>
  <c r="R292" i="20" s="1"/>
  <c r="O291" i="20"/>
  <c r="K291" i="20"/>
  <c r="R291" i="20" s="1"/>
  <c r="O290" i="20"/>
  <c r="K290" i="20"/>
  <c r="R290" i="20" s="1"/>
  <c r="O289" i="20"/>
  <c r="K289" i="20"/>
  <c r="R289" i="20" s="1"/>
  <c r="O288" i="20"/>
  <c r="K288" i="20"/>
  <c r="R288" i="20" s="1"/>
  <c r="O287" i="20"/>
  <c r="K287" i="20"/>
  <c r="R287" i="20" s="1"/>
  <c r="O281" i="20"/>
  <c r="K281" i="20"/>
  <c r="Q281" i="20" s="1"/>
  <c r="O280" i="20"/>
  <c r="K280" i="20"/>
  <c r="R280" i="20" s="1"/>
  <c r="O279" i="20"/>
  <c r="K279" i="20"/>
  <c r="R279" i="20" s="1"/>
  <c r="O278" i="20"/>
  <c r="K278" i="20"/>
  <c r="R278" i="20" s="1"/>
  <c r="O277" i="20"/>
  <c r="K277" i="20"/>
  <c r="R277" i="20" s="1"/>
  <c r="O274" i="20"/>
  <c r="K274" i="20"/>
  <c r="R274" i="20" s="1"/>
  <c r="O273" i="20"/>
  <c r="K273" i="20"/>
  <c r="R273" i="20" s="1"/>
  <c r="O254" i="20"/>
  <c r="K254" i="20"/>
  <c r="R254" i="20" s="1"/>
  <c r="O253" i="20"/>
  <c r="K253" i="20"/>
  <c r="R253" i="20" s="1"/>
  <c r="O305" i="20"/>
  <c r="K305" i="20"/>
  <c r="R305" i="20" s="1"/>
  <c r="O306" i="20"/>
  <c r="K306" i="20"/>
  <c r="Q306" i="20" s="1"/>
  <c r="O252" i="20"/>
  <c r="K252" i="20"/>
  <c r="Q252" i="20" s="1"/>
  <c r="O251" i="20"/>
  <c r="K251" i="20"/>
  <c r="R251" i="20" s="1"/>
  <c r="O250" i="20"/>
  <c r="K250" i="20"/>
  <c r="R250" i="20" s="1"/>
  <c r="R85" i="23" l="1"/>
  <c r="N85" i="23"/>
  <c r="R302" i="20"/>
  <c r="S302" i="20" s="1"/>
  <c r="Q288" i="20"/>
  <c r="S288" i="20" s="1"/>
  <c r="R241" i="23"/>
  <c r="S241" i="23" s="1"/>
  <c r="Q68" i="23"/>
  <c r="S68" i="23" s="1"/>
  <c r="Q162" i="23"/>
  <c r="S162" i="23" s="1"/>
  <c r="N163" i="23"/>
  <c r="Q295" i="23"/>
  <c r="R324" i="23"/>
  <c r="S324" i="23" s="1"/>
  <c r="N73" i="23"/>
  <c r="Q158" i="23"/>
  <c r="S158" i="23" s="1"/>
  <c r="Q262" i="23"/>
  <c r="S262" i="23" s="1"/>
  <c r="Q253" i="23"/>
  <c r="S253" i="23" s="1"/>
  <c r="Q322" i="23"/>
  <c r="S322" i="23" s="1"/>
  <c r="N81" i="23"/>
  <c r="Q294" i="23"/>
  <c r="N55" i="23"/>
  <c r="N271" i="23"/>
  <c r="Q279" i="23"/>
  <c r="S279" i="23" s="1"/>
  <c r="Q63" i="23"/>
  <c r="S63" i="23" s="1"/>
  <c r="N54" i="23"/>
  <c r="Q161" i="23"/>
  <c r="S161" i="23" s="1"/>
  <c r="N94" i="23"/>
  <c r="Q10" i="23"/>
  <c r="S10" i="23" s="1"/>
  <c r="R294" i="23"/>
  <c r="Q32" i="23"/>
  <c r="R310" i="23"/>
  <c r="S310" i="23" s="1"/>
  <c r="R47" i="23"/>
  <c r="S47" i="23" s="1"/>
  <c r="Q319" i="23"/>
  <c r="S319" i="23" s="1"/>
  <c r="Q163" i="23"/>
  <c r="S163" i="23" s="1"/>
  <c r="R307" i="23"/>
  <c r="S307" i="23" s="1"/>
  <c r="R221" i="23"/>
  <c r="S221" i="23" s="1"/>
  <c r="Q263" i="23"/>
  <c r="S263" i="23" s="1"/>
  <c r="Q318" i="23"/>
  <c r="S318" i="23" s="1"/>
  <c r="N157" i="23"/>
  <c r="Q2" i="23"/>
  <c r="S2" i="23" s="1"/>
  <c r="N281" i="23"/>
  <c r="N11" i="23"/>
  <c r="Q282" i="23"/>
  <c r="S282" i="23" s="1"/>
  <c r="Q12" i="23"/>
  <c r="S12" i="23" s="1"/>
  <c r="N286" i="23"/>
  <c r="N287" i="23"/>
  <c r="Q288" i="23"/>
  <c r="S288" i="23" s="1"/>
  <c r="Q24" i="23"/>
  <c r="S24" i="23" s="1"/>
  <c r="N50" i="23"/>
  <c r="N51" i="23"/>
  <c r="Q69" i="23"/>
  <c r="S69" i="23" s="1"/>
  <c r="Q301" i="23"/>
  <c r="N305" i="23"/>
  <c r="R306" i="23"/>
  <c r="S306" i="23" s="1"/>
  <c r="Q268" i="23"/>
  <c r="Q85" i="23"/>
  <c r="S85" i="23" s="1"/>
  <c r="Q248" i="23"/>
  <c r="S248" i="23" s="1"/>
  <c r="Q20" i="23"/>
  <c r="S20" i="23" s="1"/>
  <c r="R278" i="23"/>
  <c r="S278" i="23" s="1"/>
  <c r="N279" i="23"/>
  <c r="N9" i="23"/>
  <c r="Q159" i="23"/>
  <c r="S159" i="23" s="1"/>
  <c r="Q55" i="23"/>
  <c r="S55" i="23" s="1"/>
  <c r="Q261" i="23"/>
  <c r="S261" i="23" s="1"/>
  <c r="Q88" i="23"/>
  <c r="S88" i="23" s="1"/>
  <c r="Q81" i="23"/>
  <c r="S81" i="23" s="1"/>
  <c r="Q290" i="23"/>
  <c r="S290" i="23" s="1"/>
  <c r="Q86" i="23"/>
  <c r="S86" i="23" s="1"/>
  <c r="R311" i="23"/>
  <c r="S311" i="23" s="1"/>
  <c r="R201" i="23"/>
  <c r="S201" i="23" s="1"/>
  <c r="R266" i="23"/>
  <c r="S266" i="23" s="1"/>
  <c r="Q274" i="23"/>
  <c r="S274" i="23" s="1"/>
  <c r="Q275" i="23"/>
  <c r="S275" i="23" s="1"/>
  <c r="Q281" i="23"/>
  <c r="S281" i="23" s="1"/>
  <c r="Q286" i="23"/>
  <c r="S286" i="23" s="1"/>
  <c r="Q50" i="23"/>
  <c r="S50" i="23" s="1"/>
  <c r="N82" i="23"/>
  <c r="N79" i="23"/>
  <c r="N285" i="23"/>
  <c r="N291" i="23"/>
  <c r="N293" i="23"/>
  <c r="N298" i="23"/>
  <c r="N164" i="23"/>
  <c r="N40" i="23"/>
  <c r="N161" i="23"/>
  <c r="N36" i="23"/>
  <c r="N68" i="23"/>
  <c r="N261" i="23"/>
  <c r="N2" i="23"/>
  <c r="N80" i="23"/>
  <c r="N88" i="23"/>
  <c r="N283" i="23"/>
  <c r="N12" i="23"/>
  <c r="N87" i="23"/>
  <c r="N290" i="23"/>
  <c r="N24" i="23"/>
  <c r="N48" i="23"/>
  <c r="N86" i="23"/>
  <c r="N72" i="23"/>
  <c r="N303" i="23"/>
  <c r="Q304" i="23"/>
  <c r="N269" i="23"/>
  <c r="Q270" i="23"/>
  <c r="R212" i="23"/>
  <c r="S212" i="23" s="1"/>
  <c r="Q229" i="23"/>
  <c r="S229" i="23" s="1"/>
  <c r="Q236" i="23"/>
  <c r="S236" i="23" s="1"/>
  <c r="Q314" i="23"/>
  <c r="S314" i="23" s="1"/>
  <c r="Q315" i="23"/>
  <c r="S315" i="23" s="1"/>
  <c r="Q154" i="23"/>
  <c r="S154" i="23" s="1"/>
  <c r="Q7" i="23"/>
  <c r="S7" i="23" s="1"/>
  <c r="N37" i="23"/>
  <c r="N15" i="23"/>
  <c r="N131" i="23"/>
  <c r="N93" i="23"/>
  <c r="N284" i="23"/>
  <c r="N3" i="23"/>
  <c r="N100" i="23"/>
  <c r="N292" i="23"/>
  <c r="N56" i="23"/>
  <c r="N13" i="23"/>
  <c r="N280" i="23"/>
  <c r="N162" i="23"/>
  <c r="N155" i="23"/>
  <c r="N166" i="23"/>
  <c r="N91" i="23"/>
  <c r="N159" i="23"/>
  <c r="N160" i="23"/>
  <c r="Q15" i="23"/>
  <c r="S15" i="23" s="1"/>
  <c r="N158" i="23"/>
  <c r="N260" i="23"/>
  <c r="Q93" i="23"/>
  <c r="S93" i="23" s="1"/>
  <c r="N282" i="23"/>
  <c r="N99" i="23"/>
  <c r="Q284" i="23"/>
  <c r="S284" i="23" s="1"/>
  <c r="Q79" i="23"/>
  <c r="S79" i="23" s="1"/>
  <c r="N10" i="23"/>
  <c r="N33" i="23"/>
  <c r="Q100" i="23"/>
  <c r="S100" i="23" s="1"/>
  <c r="N288" i="23"/>
  <c r="N289" i="23"/>
  <c r="Q291" i="23"/>
  <c r="S291" i="23" s="1"/>
  <c r="N69" i="23"/>
  <c r="N70" i="23"/>
  <c r="Q56" i="23"/>
  <c r="S56" i="23" s="1"/>
  <c r="N296" i="23"/>
  <c r="Q297" i="23"/>
  <c r="N299" i="23"/>
  <c r="Q300" i="23"/>
  <c r="N302" i="23"/>
  <c r="Q308" i="23"/>
  <c r="S308" i="23" s="1"/>
  <c r="Q312" i="23"/>
  <c r="S312" i="23" s="1"/>
  <c r="Q202" i="23"/>
  <c r="S202" i="23" s="1"/>
  <c r="Q222" i="23"/>
  <c r="S222" i="23" s="1"/>
  <c r="Q25" i="23"/>
  <c r="S25" i="23" s="1"/>
  <c r="Q267" i="23"/>
  <c r="S267" i="23" s="1"/>
  <c r="Q44" i="23"/>
  <c r="S44" i="23" s="1"/>
  <c r="R165" i="23"/>
  <c r="S165" i="23" s="1"/>
  <c r="R58" i="23"/>
  <c r="S58" i="23" s="1"/>
  <c r="Q155" i="23"/>
  <c r="S155" i="23" s="1"/>
  <c r="N156" i="23"/>
  <c r="Q157" i="23"/>
  <c r="S157" i="23" s="1"/>
  <c r="Q164" i="23"/>
  <c r="S164" i="23" s="1"/>
  <c r="N165" i="23"/>
  <c r="Q166" i="23"/>
  <c r="S166" i="23" s="1"/>
  <c r="N103" i="23"/>
  <c r="Q91" i="23"/>
  <c r="S91" i="23" s="1"/>
  <c r="N97" i="23"/>
  <c r="Q54" i="23"/>
  <c r="S54" i="23" s="1"/>
  <c r="N14" i="23"/>
  <c r="Q37" i="23"/>
  <c r="S37" i="23" s="1"/>
  <c r="N17" i="23"/>
  <c r="Q40" i="23"/>
  <c r="S40" i="23" s="1"/>
  <c r="N58" i="23"/>
  <c r="N52" i="23"/>
  <c r="R103" i="23"/>
  <c r="S103" i="23" s="1"/>
  <c r="R17" i="23"/>
  <c r="S17" i="23" s="1"/>
  <c r="R52" i="23"/>
  <c r="S52" i="23" s="1"/>
  <c r="Q9" i="23"/>
  <c r="S9" i="23" s="1"/>
  <c r="Q160" i="23"/>
  <c r="S160" i="23" s="1"/>
  <c r="Q280" i="23"/>
  <c r="S280" i="23" s="1"/>
  <c r="Q36" i="23"/>
  <c r="S36" i="23" s="1"/>
  <c r="R73" i="23"/>
  <c r="S73" i="23" s="1"/>
  <c r="Q90" i="23"/>
  <c r="R313" i="23"/>
  <c r="Q313" i="23"/>
  <c r="R156" i="23"/>
  <c r="S156" i="23" s="1"/>
  <c r="R97" i="23"/>
  <c r="S97" i="23" s="1"/>
  <c r="R14" i="23"/>
  <c r="S14" i="23" s="1"/>
  <c r="R90" i="23"/>
  <c r="Q131" i="23"/>
  <c r="S131" i="23" s="1"/>
  <c r="R295" i="23"/>
  <c r="R228" i="23"/>
  <c r="Q228" i="23"/>
  <c r="R247" i="23"/>
  <c r="Q247" i="23"/>
  <c r="R22" i="23"/>
  <c r="Q22" i="23"/>
  <c r="R265" i="23"/>
  <c r="Q265" i="23"/>
  <c r="R46" i="23"/>
  <c r="Q46" i="23"/>
  <c r="R317" i="23"/>
  <c r="Q317" i="23"/>
  <c r="R321" i="23"/>
  <c r="Q321" i="23"/>
  <c r="R153" i="23"/>
  <c r="Q153" i="23"/>
  <c r="R323" i="23"/>
  <c r="Q323" i="23"/>
  <c r="R273" i="23"/>
  <c r="Q273" i="23"/>
  <c r="R277" i="23"/>
  <c r="Q277" i="23"/>
  <c r="R23" i="23"/>
  <c r="Q23" i="23"/>
  <c r="Q260" i="23"/>
  <c r="S260" i="23" s="1"/>
  <c r="Q80" i="23"/>
  <c r="S80" i="23" s="1"/>
  <c r="Q82" i="23"/>
  <c r="S82" i="23" s="1"/>
  <c r="Q11" i="23"/>
  <c r="S11" i="23" s="1"/>
  <c r="Q99" i="23"/>
  <c r="S99" i="23" s="1"/>
  <c r="Q283" i="23"/>
  <c r="S283" i="23" s="1"/>
  <c r="Q3" i="23"/>
  <c r="S3" i="23" s="1"/>
  <c r="Q94" i="23"/>
  <c r="S94" i="23" s="1"/>
  <c r="Q33" i="23"/>
  <c r="S33" i="23" s="1"/>
  <c r="Q87" i="23"/>
  <c r="S87" i="23" s="1"/>
  <c r="Q285" i="23"/>
  <c r="S285" i="23" s="1"/>
  <c r="Q287" i="23"/>
  <c r="S287" i="23" s="1"/>
  <c r="Q289" i="23"/>
  <c r="S289" i="23" s="1"/>
  <c r="Q48" i="23"/>
  <c r="S48" i="23" s="1"/>
  <c r="Q292" i="23"/>
  <c r="S292" i="23" s="1"/>
  <c r="Q51" i="23"/>
  <c r="S51" i="23" s="1"/>
  <c r="Q70" i="23"/>
  <c r="S70" i="23" s="1"/>
  <c r="Q72" i="23"/>
  <c r="S72" i="23" s="1"/>
  <c r="Q293" i="23"/>
  <c r="S293" i="23" s="1"/>
  <c r="R49" i="23"/>
  <c r="Q49" i="23"/>
  <c r="R309" i="23"/>
  <c r="Q309" i="23"/>
  <c r="R188" i="23"/>
  <c r="Q188" i="23"/>
  <c r="R200" i="23"/>
  <c r="Q200" i="23"/>
  <c r="R297" i="23"/>
  <c r="R32" i="23"/>
  <c r="R300" i="23"/>
  <c r="R301" i="23"/>
  <c r="R304" i="23"/>
  <c r="R268" i="23"/>
  <c r="R270" i="23"/>
  <c r="Q187" i="23"/>
  <c r="S187" i="23" s="1"/>
  <c r="Q199" i="23"/>
  <c r="S199" i="23" s="1"/>
  <c r="Q71" i="23"/>
  <c r="S71" i="23" s="1"/>
  <c r="Q235" i="23"/>
  <c r="S235" i="23" s="1"/>
  <c r="Q16" i="23"/>
  <c r="S16" i="23" s="1"/>
  <c r="Q45" i="23"/>
  <c r="S45" i="23" s="1"/>
  <c r="Q264" i="23"/>
  <c r="S264" i="23" s="1"/>
  <c r="Q60" i="23"/>
  <c r="S60" i="23" s="1"/>
  <c r="Q316" i="23"/>
  <c r="S316" i="23" s="1"/>
  <c r="Q320" i="23"/>
  <c r="S320" i="23" s="1"/>
  <c r="Q152" i="23"/>
  <c r="S152" i="23" s="1"/>
  <c r="Q8" i="23"/>
  <c r="S8" i="23" s="1"/>
  <c r="Q64" i="23"/>
  <c r="S64" i="23" s="1"/>
  <c r="Q276" i="23"/>
  <c r="S276" i="23" s="1"/>
  <c r="Q21" i="23"/>
  <c r="S21" i="23" s="1"/>
  <c r="Q296" i="23"/>
  <c r="S296" i="23" s="1"/>
  <c r="Q298" i="23"/>
  <c r="S298" i="23" s="1"/>
  <c r="Q299" i="23"/>
  <c r="S299" i="23" s="1"/>
  <c r="Q13" i="23"/>
  <c r="S13" i="23" s="1"/>
  <c r="Q302" i="23"/>
  <c r="S302" i="23" s="1"/>
  <c r="Q303" i="23"/>
  <c r="S303" i="23" s="1"/>
  <c r="Q305" i="23"/>
  <c r="S305" i="23" s="1"/>
  <c r="Q269" i="23"/>
  <c r="S269" i="23" s="1"/>
  <c r="Q271" i="23"/>
  <c r="S271" i="23" s="1"/>
  <c r="Q287" i="20"/>
  <c r="S287" i="20" s="1"/>
  <c r="R281" i="20"/>
  <c r="S281" i="20" s="1"/>
  <c r="Q304" i="20"/>
  <c r="S304" i="20" s="1"/>
  <c r="Q150" i="20"/>
  <c r="S150" i="20" s="1"/>
  <c r="R306" i="20"/>
  <c r="S306" i="20" s="1"/>
  <c r="Q291" i="20"/>
  <c r="S291" i="20" s="1"/>
  <c r="Q310" i="20"/>
  <c r="S310" i="20" s="1"/>
  <c r="Q303" i="20"/>
  <c r="S303" i="20" s="1"/>
  <c r="R301" i="20"/>
  <c r="S301" i="20" s="1"/>
  <c r="Q300" i="20"/>
  <c r="S300" i="20" s="1"/>
  <c r="Q298" i="20"/>
  <c r="S298" i="20" s="1"/>
  <c r="Q299" i="20"/>
  <c r="S299" i="20" s="1"/>
  <c r="Q292" i="20"/>
  <c r="S292" i="20" s="1"/>
  <c r="R252" i="20"/>
  <c r="S252" i="20" s="1"/>
  <c r="Q289" i="20"/>
  <c r="S289" i="20" s="1"/>
  <c r="Q290" i="20"/>
  <c r="S290" i="20" s="1"/>
  <c r="Q280" i="20"/>
  <c r="S280" i="20" s="1"/>
  <c r="Q278" i="20"/>
  <c r="S278" i="20" s="1"/>
  <c r="Q277" i="20"/>
  <c r="S277" i="20" s="1"/>
  <c r="Q279" i="20"/>
  <c r="S279" i="20" s="1"/>
  <c r="Q253" i="20"/>
  <c r="S253" i="20" s="1"/>
  <c r="Q254" i="20"/>
  <c r="S254" i="20" s="1"/>
  <c r="Q250" i="20"/>
  <c r="S250" i="20" s="1"/>
  <c r="Q305" i="20"/>
  <c r="S305" i="20" s="1"/>
  <c r="Q274" i="20"/>
  <c r="S274" i="20" s="1"/>
  <c r="Q273" i="20"/>
  <c r="S273" i="20" s="1"/>
  <c r="Q251" i="20"/>
  <c r="S251" i="20" s="1"/>
  <c r="O249" i="20"/>
  <c r="K249" i="20"/>
  <c r="R249" i="20" s="1"/>
  <c r="O248" i="20"/>
  <c r="K248" i="20"/>
  <c r="R248" i="20" s="1"/>
  <c r="O243" i="20"/>
  <c r="K243" i="20"/>
  <c r="R243" i="20" s="1"/>
  <c r="O242" i="20"/>
  <c r="K242" i="20"/>
  <c r="R242" i="20" s="1"/>
  <c r="O239" i="20"/>
  <c r="K239" i="20"/>
  <c r="Q239" i="20" s="1"/>
  <c r="O238" i="20"/>
  <c r="K238" i="20"/>
  <c r="R238" i="20" s="1"/>
  <c r="O237" i="20"/>
  <c r="K237" i="20"/>
  <c r="R237" i="20" s="1"/>
  <c r="O236" i="20"/>
  <c r="K236" i="20"/>
  <c r="R236" i="20" s="1"/>
  <c r="O235" i="20"/>
  <c r="K235" i="20"/>
  <c r="R235" i="20" s="1"/>
  <c r="O234" i="20"/>
  <c r="K234" i="20"/>
  <c r="R234" i="20" s="1"/>
  <c r="O233" i="20"/>
  <c r="K233" i="20"/>
  <c r="R233" i="20" s="1"/>
  <c r="O230" i="20"/>
  <c r="K230" i="20"/>
  <c r="Q230" i="20" s="1"/>
  <c r="O229" i="20"/>
  <c r="K229" i="20"/>
  <c r="R229" i="20" s="1"/>
  <c r="O187" i="20"/>
  <c r="K187" i="20"/>
  <c r="R187" i="20" s="1"/>
  <c r="O225" i="20"/>
  <c r="K225" i="20"/>
  <c r="R225" i="20" s="1"/>
  <c r="O218" i="20"/>
  <c r="K218" i="20"/>
  <c r="Q218" i="20" s="1"/>
  <c r="O217" i="20"/>
  <c r="K217" i="20"/>
  <c r="R217" i="20" s="1"/>
  <c r="O224" i="20"/>
  <c r="K224" i="20"/>
  <c r="R224" i="20" s="1"/>
  <c r="O215" i="20"/>
  <c r="K215" i="20"/>
  <c r="R215" i="20" s="1"/>
  <c r="O309" i="20"/>
  <c r="K309" i="20"/>
  <c r="R309" i="20" s="1"/>
  <c r="O308" i="20"/>
  <c r="K308" i="20"/>
  <c r="R308" i="20" s="1"/>
  <c r="O211" i="20"/>
  <c r="K211" i="20"/>
  <c r="R211" i="20" s="1"/>
  <c r="O210" i="20"/>
  <c r="K210" i="20"/>
  <c r="R210" i="20" s="1"/>
  <c r="O209" i="20"/>
  <c r="K209" i="20"/>
  <c r="Q209" i="20" s="1"/>
  <c r="O206" i="20"/>
  <c r="K206" i="20"/>
  <c r="Q206" i="20" s="1"/>
  <c r="O205" i="20"/>
  <c r="K205" i="20"/>
  <c r="R205" i="20" s="1"/>
  <c r="O204" i="20"/>
  <c r="K204" i="20"/>
  <c r="R204" i="20" s="1"/>
  <c r="O203" i="20"/>
  <c r="K203" i="20"/>
  <c r="Q203" i="20" s="1"/>
  <c r="O272" i="20"/>
  <c r="K272" i="20"/>
  <c r="R272" i="20" s="1"/>
  <c r="O227" i="20"/>
  <c r="K227" i="20"/>
  <c r="R227" i="20" s="1"/>
  <c r="O200" i="20"/>
  <c r="K200" i="20"/>
  <c r="R200" i="20" s="1"/>
  <c r="O199" i="20"/>
  <c r="K199" i="20"/>
  <c r="Q199" i="20" s="1"/>
  <c r="O100" i="20"/>
  <c r="K100" i="20"/>
  <c r="R100" i="20" s="1"/>
  <c r="O136" i="20"/>
  <c r="K136" i="20"/>
  <c r="N136" i="20" s="1"/>
  <c r="O137" i="20"/>
  <c r="K137" i="20"/>
  <c r="Q137" i="20" s="1"/>
  <c r="O143" i="20"/>
  <c r="K143" i="20"/>
  <c r="N143" i="20" s="1"/>
  <c r="O142" i="20"/>
  <c r="K142" i="20"/>
  <c r="Q142" i="20" s="1"/>
  <c r="O139" i="20"/>
  <c r="K139" i="20"/>
  <c r="N139" i="20" s="1"/>
  <c r="O266" i="20"/>
  <c r="K266" i="20"/>
  <c r="N266" i="20" s="1"/>
  <c r="O122" i="20"/>
  <c r="K122" i="20"/>
  <c r="N122" i="20" s="1"/>
  <c r="O120" i="20"/>
  <c r="K120" i="20"/>
  <c r="N120" i="20" s="1"/>
  <c r="O121" i="20"/>
  <c r="K121" i="20"/>
  <c r="N121" i="20" s="1"/>
  <c r="O125" i="20"/>
  <c r="K125" i="20"/>
  <c r="Q125" i="20" s="1"/>
  <c r="O44" i="20"/>
  <c r="K44" i="20"/>
  <c r="N44" i="20" s="1"/>
  <c r="O43" i="20"/>
  <c r="K43" i="20"/>
  <c r="N43" i="20" s="1"/>
  <c r="O41" i="20"/>
  <c r="K41" i="20"/>
  <c r="N41" i="20" s="1"/>
  <c r="O123" i="20"/>
  <c r="K123" i="20"/>
  <c r="N123" i="20" s="1"/>
  <c r="O129" i="20"/>
  <c r="K129" i="20"/>
  <c r="Q129" i="20" s="1"/>
  <c r="O110" i="20"/>
  <c r="K110" i="20"/>
  <c r="Q110" i="20" s="1"/>
  <c r="O107" i="20"/>
  <c r="K107" i="20"/>
  <c r="N107" i="20" s="1"/>
  <c r="O112" i="20"/>
  <c r="K112" i="20"/>
  <c r="N112" i="20" s="1"/>
  <c r="O115" i="20"/>
  <c r="K115" i="20"/>
  <c r="N115" i="20" s="1"/>
  <c r="O117" i="20"/>
  <c r="K117" i="20"/>
  <c r="N117" i="20" s="1"/>
  <c r="O116" i="20"/>
  <c r="K116" i="20"/>
  <c r="N116" i="20" s="1"/>
  <c r="O106" i="20"/>
  <c r="K106" i="20"/>
  <c r="N106" i="20" s="1"/>
  <c r="O109" i="20"/>
  <c r="K109" i="20"/>
  <c r="N109" i="20" s="1"/>
  <c r="O108" i="20"/>
  <c r="K108" i="20"/>
  <c r="N108" i="20" s="1"/>
  <c r="O114" i="20"/>
  <c r="K114" i="20"/>
  <c r="N114" i="20" s="1"/>
  <c r="O101" i="20"/>
  <c r="K101" i="20"/>
  <c r="N101" i="20" s="1"/>
  <c r="O92" i="20"/>
  <c r="K92" i="20"/>
  <c r="R92" i="20" s="1"/>
  <c r="O94" i="20"/>
  <c r="K94" i="20"/>
  <c r="R94" i="20" s="1"/>
  <c r="O98" i="20"/>
  <c r="K98" i="20"/>
  <c r="R98" i="20" s="1"/>
  <c r="O95" i="20"/>
  <c r="K95" i="20"/>
  <c r="R95" i="20" s="1"/>
  <c r="O96" i="20"/>
  <c r="K96" i="20"/>
  <c r="R96" i="20" s="1"/>
  <c r="O20" i="20"/>
  <c r="K20" i="20"/>
  <c r="N20" i="20" s="1"/>
  <c r="O21" i="20"/>
  <c r="K21" i="20"/>
  <c r="N21" i="20" s="1"/>
  <c r="O24" i="20"/>
  <c r="K24" i="20"/>
  <c r="N24" i="20" s="1"/>
  <c r="O25" i="20"/>
  <c r="K25" i="20"/>
  <c r="N25" i="20" s="1"/>
  <c r="O23" i="20"/>
  <c r="K23" i="20"/>
  <c r="N23" i="20" s="1"/>
  <c r="O22" i="20"/>
  <c r="K22" i="20"/>
  <c r="N22" i="20" s="1"/>
  <c r="O30" i="20"/>
  <c r="K30" i="20"/>
  <c r="Q30" i="20" s="1"/>
  <c r="O29" i="20"/>
  <c r="K29" i="20"/>
  <c r="N29" i="20" s="1"/>
  <c r="O82" i="20"/>
  <c r="K82" i="20"/>
  <c r="Q82" i="20" s="1"/>
  <c r="S285" i="20" l="1"/>
  <c r="Q309" i="20"/>
  <c r="S309" i="20" s="1"/>
  <c r="S294" i="23"/>
  <c r="S295" i="23"/>
  <c r="S300" i="23"/>
  <c r="S268" i="23"/>
  <c r="S32" i="23"/>
  <c r="S297" i="23"/>
  <c r="S301" i="23"/>
  <c r="S277" i="23"/>
  <c r="S323" i="23"/>
  <c r="S304" i="23"/>
  <c r="S270" i="23"/>
  <c r="S317" i="23"/>
  <c r="S265" i="23"/>
  <c r="S247" i="23"/>
  <c r="S200" i="23"/>
  <c r="S309" i="23"/>
  <c r="S49" i="23"/>
  <c r="S90" i="23"/>
  <c r="S188" i="23"/>
  <c r="S23" i="23"/>
  <c r="S273" i="23"/>
  <c r="S153" i="23"/>
  <c r="S321" i="23"/>
  <c r="S46" i="23"/>
  <c r="S22" i="23"/>
  <c r="S228" i="23"/>
  <c r="S313" i="23"/>
  <c r="R206" i="20"/>
  <c r="S206" i="20" s="1"/>
  <c r="R218" i="20"/>
  <c r="S218" i="20" s="1"/>
  <c r="Q235" i="20"/>
  <c r="S235" i="20" s="1"/>
  <c r="Q242" i="20"/>
  <c r="S242" i="20" s="1"/>
  <c r="R209" i="20"/>
  <c r="S209" i="20" s="1"/>
  <c r="Q217" i="20"/>
  <c r="S217" i="20" s="1"/>
  <c r="R230" i="20"/>
  <c r="S230" i="20" s="1"/>
  <c r="R239" i="20"/>
  <c r="S239" i="20" s="1"/>
  <c r="Q248" i="20"/>
  <c r="S248" i="20" s="1"/>
  <c r="Q249" i="20"/>
  <c r="S249" i="20" s="1"/>
  <c r="Q243" i="20"/>
  <c r="S243" i="20" s="1"/>
  <c r="Q237" i="20"/>
  <c r="S237" i="20" s="1"/>
  <c r="Q236" i="20"/>
  <c r="S236" i="20" s="1"/>
  <c r="Q238" i="20"/>
  <c r="S238" i="20" s="1"/>
  <c r="Q234" i="20"/>
  <c r="S234" i="20" s="1"/>
  <c r="Q233" i="20"/>
  <c r="S233" i="20" s="1"/>
  <c r="Q229" i="20"/>
  <c r="S229" i="20" s="1"/>
  <c r="Q187" i="20"/>
  <c r="S187" i="20" s="1"/>
  <c r="Q225" i="20"/>
  <c r="S225" i="20" s="1"/>
  <c r="Q224" i="20"/>
  <c r="S224" i="20" s="1"/>
  <c r="Q215" i="20"/>
  <c r="S215" i="20" s="1"/>
  <c r="Q308" i="20"/>
  <c r="S308" i="20" s="1"/>
  <c r="Q211" i="20"/>
  <c r="S211" i="20" s="1"/>
  <c r="Q210" i="20"/>
  <c r="S210" i="20" s="1"/>
  <c r="Q205" i="20"/>
  <c r="S205" i="20" s="1"/>
  <c r="R203" i="20"/>
  <c r="S203" i="20" s="1"/>
  <c r="Q204" i="20"/>
  <c r="S204" i="20" s="1"/>
  <c r="Q272" i="20"/>
  <c r="S272" i="20" s="1"/>
  <c r="Q227" i="20"/>
  <c r="S227" i="20" s="1"/>
  <c r="R199" i="20"/>
  <c r="S199" i="20" s="1"/>
  <c r="Q200" i="20"/>
  <c r="S200" i="20" s="1"/>
  <c r="Q100" i="20"/>
  <c r="S100" i="20" s="1"/>
  <c r="Q143" i="20"/>
  <c r="Q266" i="20"/>
  <c r="Q136" i="20"/>
  <c r="N137" i="20"/>
  <c r="R136" i="20"/>
  <c r="R137" i="20"/>
  <c r="S137" i="20" s="1"/>
  <c r="N142" i="20"/>
  <c r="R143" i="20"/>
  <c r="R142" i="20"/>
  <c r="S142" i="20" s="1"/>
  <c r="Q139" i="20"/>
  <c r="R139" i="20"/>
  <c r="R266" i="20"/>
  <c r="Q120" i="20"/>
  <c r="Q44" i="20"/>
  <c r="Q123" i="20"/>
  <c r="Q122" i="20"/>
  <c r="Q43" i="20"/>
  <c r="Q121" i="20"/>
  <c r="Q41" i="20"/>
  <c r="R122" i="20"/>
  <c r="S122" i="20" s="1"/>
  <c r="R120" i="20"/>
  <c r="R121" i="20"/>
  <c r="N125" i="20"/>
  <c r="R125" i="20"/>
  <c r="S125" i="20" s="1"/>
  <c r="R44" i="20"/>
  <c r="R43" i="20"/>
  <c r="R41" i="20"/>
  <c r="R123" i="20"/>
  <c r="R129" i="20"/>
  <c r="S129" i="20" s="1"/>
  <c r="N129" i="20"/>
  <c r="Q107" i="20"/>
  <c r="R110" i="20"/>
  <c r="S110" i="20" s="1"/>
  <c r="N110" i="20"/>
  <c r="R107" i="20"/>
  <c r="Q112" i="20"/>
  <c r="N92" i="20"/>
  <c r="R112" i="20"/>
  <c r="Q108" i="20"/>
  <c r="N98" i="20"/>
  <c r="Q106" i="20"/>
  <c r="N95" i="20"/>
  <c r="N94" i="20"/>
  <c r="N96" i="20"/>
  <c r="Q115" i="20"/>
  <c r="Q117" i="20"/>
  <c r="Q116" i="20"/>
  <c r="R115" i="20"/>
  <c r="R117" i="20"/>
  <c r="R116" i="20"/>
  <c r="R106" i="20"/>
  <c r="Q109" i="20"/>
  <c r="R109" i="20"/>
  <c r="R108" i="20"/>
  <c r="Q114" i="20"/>
  <c r="R114" i="20"/>
  <c r="Q98" i="20"/>
  <c r="S98" i="20" s="1"/>
  <c r="Q95" i="20"/>
  <c r="S95" i="20" s="1"/>
  <c r="Q92" i="20"/>
  <c r="S92" i="20" s="1"/>
  <c r="Q101" i="20"/>
  <c r="R101" i="20"/>
  <c r="Q94" i="20"/>
  <c r="S94" i="20" s="1"/>
  <c r="Q96" i="20"/>
  <c r="S96" i="20" s="1"/>
  <c r="Q25" i="20"/>
  <c r="Q23" i="20"/>
  <c r="R20" i="20"/>
  <c r="Q20" i="20"/>
  <c r="R21" i="20"/>
  <c r="Q21" i="20"/>
  <c r="R24" i="20"/>
  <c r="Q24" i="20"/>
  <c r="R25" i="20"/>
  <c r="S25" i="20" s="1"/>
  <c r="R23" i="20"/>
  <c r="Q22" i="20"/>
  <c r="R22" i="20"/>
  <c r="R30" i="20"/>
  <c r="S30" i="20" s="1"/>
  <c r="N30" i="20"/>
  <c r="R29" i="20"/>
  <c r="Q29" i="20"/>
  <c r="R82" i="20"/>
  <c r="S82" i="20" s="1"/>
  <c r="N82" i="20"/>
  <c r="O36" i="20"/>
  <c r="K36" i="20"/>
  <c r="Q36" i="20" s="1"/>
  <c r="S246" i="20" l="1"/>
  <c r="T192" i="20"/>
  <c r="S120" i="20"/>
  <c r="T260" i="20"/>
  <c r="S266" i="20"/>
  <c r="S275" i="20" s="1"/>
  <c r="S143" i="20"/>
  <c r="S139" i="20"/>
  <c r="S136" i="20"/>
  <c r="S123" i="20"/>
  <c r="S44" i="20"/>
  <c r="S114" i="20"/>
  <c r="S107" i="20"/>
  <c r="S106" i="20"/>
  <c r="S115" i="20"/>
  <c r="S43" i="20"/>
  <c r="S121" i="20"/>
  <c r="S41" i="20"/>
  <c r="S112" i="20"/>
  <c r="S108" i="20"/>
  <c r="S117" i="20"/>
  <c r="S109" i="20"/>
  <c r="S116" i="20"/>
  <c r="S20" i="20"/>
  <c r="S101" i="20"/>
  <c r="S22" i="20"/>
  <c r="S23" i="20"/>
  <c r="S21" i="20"/>
  <c r="S24" i="20"/>
  <c r="S29" i="20"/>
  <c r="R36" i="20"/>
  <c r="S36" i="20" s="1"/>
  <c r="N36" i="20"/>
  <c r="O74" i="20"/>
  <c r="K74" i="20"/>
  <c r="Q74" i="20" s="1"/>
  <c r="O81" i="20"/>
  <c r="K81" i="20"/>
  <c r="Q81" i="20" s="1"/>
  <c r="O180" i="20"/>
  <c r="K180" i="20"/>
  <c r="N180" i="20" s="1"/>
  <c r="O179" i="20"/>
  <c r="K179" i="20"/>
  <c r="Q179" i="20" s="1"/>
  <c r="O178" i="20"/>
  <c r="K178" i="20"/>
  <c r="R178" i="20" s="1"/>
  <c r="O177" i="20"/>
  <c r="K177" i="20"/>
  <c r="R177" i="20" s="1"/>
  <c r="Q177" i="20" l="1"/>
  <c r="S177" i="20" s="1"/>
  <c r="N177" i="20"/>
  <c r="N178" i="20"/>
  <c r="Q180" i="20"/>
  <c r="R74" i="20"/>
  <c r="S74" i="20" s="1"/>
  <c r="N74" i="20"/>
  <c r="R81" i="20"/>
  <c r="S81" i="20" s="1"/>
  <c r="S89" i="20" s="1"/>
  <c r="N81" i="20"/>
  <c r="R180" i="20"/>
  <c r="R179" i="20"/>
  <c r="S179" i="20" s="1"/>
  <c r="N179" i="20"/>
  <c r="Q178" i="20"/>
  <c r="S178" i="20" s="1"/>
  <c r="O33" i="20"/>
  <c r="K33" i="20"/>
  <c r="N33" i="20" s="1"/>
  <c r="O37" i="20"/>
  <c r="K37" i="20"/>
  <c r="N37" i="20" s="1"/>
  <c r="Q33" i="20" l="1"/>
  <c r="Q37" i="20"/>
  <c r="S180" i="20"/>
  <c r="R33" i="20"/>
  <c r="R37" i="20"/>
  <c r="O140" i="20"/>
  <c r="K140" i="20"/>
  <c r="R140" i="20" s="1"/>
  <c r="O138" i="20"/>
  <c r="K138" i="20"/>
  <c r="R138" i="20" s="1"/>
  <c r="O126" i="20"/>
  <c r="K126" i="20"/>
  <c r="N126" i="20" s="1"/>
  <c r="O130" i="20"/>
  <c r="K130" i="20"/>
  <c r="N130" i="20" s="1"/>
  <c r="O124" i="20"/>
  <c r="K124" i="20"/>
  <c r="Q124" i="20" s="1"/>
  <c r="S33" i="20" l="1"/>
  <c r="S37" i="20"/>
  <c r="N138" i="20"/>
  <c r="N140" i="20"/>
  <c r="Q138" i="20"/>
  <c r="S138" i="20" s="1"/>
  <c r="Q140" i="20"/>
  <c r="S140" i="20" s="1"/>
  <c r="Q130" i="20"/>
  <c r="Q126" i="20"/>
  <c r="R124" i="20"/>
  <c r="S124" i="20" s="1"/>
  <c r="R130" i="20"/>
  <c r="R126" i="20"/>
  <c r="N124" i="20"/>
  <c r="T151" i="20" l="1"/>
  <c r="S126" i="20"/>
  <c r="S130" i="20"/>
  <c r="T133" i="20" l="1"/>
  <c r="O111" i="20"/>
  <c r="K111" i="20"/>
  <c r="R111" i="20" s="1"/>
  <c r="O113" i="20"/>
  <c r="K113" i="20"/>
  <c r="Q113" i="20" l="1"/>
  <c r="N113" i="20"/>
  <c r="Q111" i="20"/>
  <c r="S111" i="20" s="1"/>
  <c r="R113" i="20"/>
  <c r="N111" i="20"/>
  <c r="O102" i="20"/>
  <c r="K102" i="20"/>
  <c r="N102" i="20" s="1"/>
  <c r="O97" i="20"/>
  <c r="K97" i="20"/>
  <c r="O91" i="20"/>
  <c r="K91" i="20"/>
  <c r="O99" i="20"/>
  <c r="K99" i="20"/>
  <c r="S113" i="20" l="1"/>
  <c r="T118" i="20" s="1"/>
  <c r="R91" i="20"/>
  <c r="N91" i="20"/>
  <c r="R97" i="20"/>
  <c r="N97" i="20"/>
  <c r="R99" i="20"/>
  <c r="N99" i="20"/>
  <c r="Q99" i="20"/>
  <c r="R102" i="20"/>
  <c r="Q91" i="20"/>
  <c r="Q97" i="20"/>
  <c r="S91" i="20" l="1"/>
  <c r="S97" i="20"/>
  <c r="S99" i="20"/>
  <c r="S102" i="20"/>
  <c r="S104" i="20" l="1"/>
  <c r="O32" i="20"/>
  <c r="K32" i="20"/>
  <c r="N32" i="20" s="1"/>
  <c r="O72" i="20"/>
  <c r="K72" i="20"/>
  <c r="Q72" i="20" s="1"/>
  <c r="O71" i="20"/>
  <c r="K71" i="20"/>
  <c r="Q71" i="20" s="1"/>
  <c r="Q32" i="20" l="1"/>
  <c r="R32" i="20"/>
  <c r="R72" i="20"/>
  <c r="S72" i="20" s="1"/>
  <c r="N72" i="20"/>
  <c r="R71" i="20"/>
  <c r="S71" i="20" s="1"/>
  <c r="S79" i="20" s="1"/>
  <c r="N71" i="20"/>
  <c r="S32" i="20" l="1"/>
  <c r="O336" i="20" l="1"/>
  <c r="K336" i="20"/>
  <c r="N336" i="20" s="1"/>
  <c r="O335" i="20"/>
  <c r="K335" i="20"/>
  <c r="Q335" i="20" s="1"/>
  <c r="O51" i="20"/>
  <c r="K51" i="20"/>
  <c r="Q51" i="20" s="1"/>
  <c r="O52" i="20"/>
  <c r="K52" i="20"/>
  <c r="N52" i="20" s="1"/>
  <c r="O45" i="20"/>
  <c r="K45" i="20"/>
  <c r="R45" i="20" s="1"/>
  <c r="O58" i="20"/>
  <c r="K58" i="20"/>
  <c r="N58" i="20" s="1"/>
  <c r="Q336" i="20" l="1"/>
  <c r="R335" i="20"/>
  <c r="S335" i="20" s="1"/>
  <c r="R336" i="20"/>
  <c r="N335" i="20"/>
  <c r="R51" i="20"/>
  <c r="S51" i="20" s="1"/>
  <c r="N51" i="20"/>
  <c r="Q52" i="20"/>
  <c r="R52" i="20"/>
  <c r="N45" i="20"/>
  <c r="Q45" i="20"/>
  <c r="S45" i="20" s="1"/>
  <c r="Q58" i="20"/>
  <c r="R58" i="20"/>
  <c r="O16" i="20"/>
  <c r="O15" i="20"/>
  <c r="K16" i="20"/>
  <c r="R16" i="20" s="1"/>
  <c r="K15" i="20"/>
  <c r="Q15" i="20" s="1"/>
  <c r="S336" i="20" l="1"/>
  <c r="T338" i="20" s="1"/>
  <c r="S52" i="20"/>
  <c r="S58" i="20"/>
  <c r="N16" i="20"/>
  <c r="Q16" i="20"/>
  <c r="S16" i="20" s="1"/>
  <c r="R15" i="20"/>
  <c r="S15" i="20" s="1"/>
  <c r="N15" i="20"/>
  <c r="S18" i="20" l="1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28" i="20"/>
  <c r="K28" i="20"/>
  <c r="Q28" i="20" s="1"/>
  <c r="O2" i="20"/>
  <c r="K2" i="20"/>
  <c r="Q2" i="20" s="1"/>
  <c r="O56" i="20"/>
  <c r="K56" i="20"/>
  <c r="Q56" i="20" s="1"/>
  <c r="O35" i="20"/>
  <c r="K35" i="20"/>
  <c r="R35" i="20" s="1"/>
  <c r="O57" i="20"/>
  <c r="K57" i="20"/>
  <c r="R57" i="20" s="1"/>
  <c r="O34" i="20"/>
  <c r="K34" i="20"/>
  <c r="Q34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57" i="20"/>
  <c r="Q57" i="20"/>
  <c r="S57" i="20" s="1"/>
  <c r="N35" i="20"/>
  <c r="Q35" i="20"/>
  <c r="S35" i="20" s="1"/>
  <c r="N2" i="20"/>
  <c r="N4" i="20"/>
  <c r="Q4" i="20"/>
  <c r="S4" i="20" s="1"/>
  <c r="R34" i="20"/>
  <c r="S34" i="20" s="1"/>
  <c r="R56" i="20"/>
  <c r="S56" i="20" s="1"/>
  <c r="R2" i="20"/>
  <c r="S2" i="20" s="1"/>
  <c r="R28" i="20"/>
  <c r="S28" i="20" s="1"/>
  <c r="N34" i="20"/>
  <c r="N56" i="20"/>
  <c r="N28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64" i="20" l="1"/>
  <c r="S13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40" i="20" l="1"/>
  <c r="S130" i="21"/>
  <c r="S52" i="5"/>
  <c r="S39" i="5"/>
</calcChain>
</file>

<file path=xl/sharedStrings.xml><?xml version="1.0" encoding="utf-8"?>
<sst xmlns="http://schemas.openxmlformats.org/spreadsheetml/2006/main" count="5439" uniqueCount="481">
  <si>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</si>
  <si>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</si>
  <si>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</si>
  <si>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</si>
  <si>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</si>
  <si>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</si>
  <si>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</si>
  <si>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</si>
  <si>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</si>
  <si>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</si>
  <si>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</si>
  <si>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</si>
  <si>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</si>
  <si>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</si>
  <si>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</si>
  <si>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</si>
  <si>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</si>
  <si>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</si>
  <si>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</si>
  <si>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</si>
  <si>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</si>
  <si>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</si>
  <si>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</si>
  <si>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</si>
  <si>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</si>
  <si>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</si>
  <si>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</si>
  <si>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</si>
  <si>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</si>
  <si>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</si>
  <si>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</si>
  <si>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</si>
  <si>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</si>
  <si>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</si>
  <si>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</si>
  <si>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</si>
  <si>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</si>
  <si>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</si>
  <si>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</si>
  <si>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</si>
  <si>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</si>
  <si>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</si>
  <si>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</si>
  <si>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</si>
  <si>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</si>
  <si>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</si>
  <si>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</si>
  <si>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</si>
  <si>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</si>
  <si>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</si>
  <si>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</si>
  <si>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</si>
  <si>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</si>
  <si>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</si>
  <si>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</si>
  <si>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</si>
  <si>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</si>
  <si>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</si>
  <si>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</si>
  <si>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</si>
  <si>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</si>
  <si>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</si>
  <si>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</si>
  <si>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</si>
  <si>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</si>
  <si>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</si>
  <si>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</si>
  <si>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</si>
  <si>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</si>
  <si>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</si>
  <si>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</si>
  <si>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</si>
  <si>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</si>
  <si>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</si>
  <si>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</si>
  <si>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</si>
  <si>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</si>
  <si>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</si>
  <si>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</si>
  <si>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</si>
  <si>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</si>
  <si>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</si>
  <si>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</si>
  <si>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</si>
  <si>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</si>
  <si>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</si>
  <si>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</si>
  <si>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</si>
  <si>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</si>
  <si>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</si>
  <si>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</si>
  <si>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</si>
  <si>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</si>
  <si>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</si>
  <si>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</si>
  <si>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</si>
  <si>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</si>
  <si>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</si>
  <si>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</si>
  <si>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</si>
  <si>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</si>
  <si>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</si>
  <si>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</si>
  <si>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</si>
  <si>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</si>
  <si>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</si>
  <si>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</si>
  <si>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</si>
  <si>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</si>
  <si>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</si>
  <si>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</si>
  <si>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</si>
  <si>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</si>
  <si>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</si>
  <si>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</si>
  <si>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</si>
  <si>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</si>
  <si>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</si>
  <si>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</si>
  <si>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</si>
  <si>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</si>
  <si>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</si>
  <si>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</si>
  <si>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</si>
  <si>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</si>
  <si>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</si>
  <si>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</si>
  <si>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</si>
  <si>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</si>
  <si>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</si>
  <si>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</si>
  <si>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</si>
  <si>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</si>
  <si>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</si>
  <si>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</si>
  <si>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</si>
  <si>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</si>
  <si>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</si>
  <si>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</si>
  <si>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</si>
  <si>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</si>
  <si>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</si>
  <si>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</si>
  <si>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</si>
  <si>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</si>
  <si>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</si>
  <si>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</si>
  <si>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</si>
  <si>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</si>
  <si>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</si>
  <si>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TT CAD/CAM-CNC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</si>
  <si>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</si>
  <si>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</si>
  <si>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</si>
  <si>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</si>
  <si>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</si>
  <si>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</si>
  <si>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</si>
  <si>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</si>
  <si>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 LTCK</t>
  </si>
  <si>
    <t>15CĐN-Ô</t>
  </si>
  <si>
    <t>TH Autocad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</si>
  <si>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</si>
  <si>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</si>
  <si>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</si>
  <si>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</si>
  <si>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</si>
  <si>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</si>
  <si>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</si>
  <si>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</si>
  <si>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</si>
  <si>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</si>
  <si>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</si>
  <si>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</si>
  <si>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</si>
  <si>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</si>
  <si>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</si>
  <si>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</si>
  <si>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</si>
  <si>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</si>
  <si>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</si>
  <si>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</si>
  <si>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</si>
  <si>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</si>
  <si>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</si>
  <si>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</si>
  <si>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</si>
  <si>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</si>
  <si>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</si>
  <si>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</si>
  <si>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</si>
  <si>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</si>
  <si>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</si>
  <si>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</si>
  <si>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</si>
  <si>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</si>
  <si>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</si>
  <si>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</si>
  <si>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</si>
  <si>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</si>
  <si>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</si>
  <si>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</si>
  <si>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</si>
  <si>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</si>
  <si>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</si>
  <si>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</si>
  <si>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</si>
  <si>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</si>
  <si>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</si>
  <si>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</si>
  <si>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</si>
  <si>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</si>
  <si>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</si>
  <si>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</si>
  <si>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</si>
  <si>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</si>
  <si>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</si>
  <si>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</si>
  <si>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</si>
  <si>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</si>
  <si>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</si>
  <si>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</si>
  <si>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</si>
  <si>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</si>
  <si>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</si>
  <si>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</si>
  <si>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</si>
  <si>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</si>
  <si>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</si>
  <si>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</si>
  <si>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</si>
  <si>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</si>
  <si>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</si>
  <si>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</si>
  <si>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</si>
  <si>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</si>
  <si>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</si>
  <si>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</si>
  <si>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</si>
  <si>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</si>
  <si>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Nguyễn Văn Thành</t>
  </si>
  <si>
    <t>C3.2-01</t>
  </si>
  <si>
    <t>Công nghệ chế tạo máy</t>
  </si>
  <si>
    <t>TT Tiện 2</t>
  </si>
  <si>
    <t>15CĐ-CĐ1-2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</si>
  <si>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</si>
  <si>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</si>
  <si>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</si>
  <si>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</si>
  <si>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</si>
  <si>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</si>
  <si>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</si>
  <si>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</si>
  <si>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</si>
  <si>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</si>
  <si>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</si>
  <si>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</si>
  <si>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</si>
  <si>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</si>
  <si>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</si>
  <si>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</si>
  <si>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</si>
  <si>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</si>
  <si>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</si>
  <si>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</si>
  <si>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</si>
  <si>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</si>
  <si>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</si>
  <si>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</si>
  <si>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16CĐ-CK11</t>
  </si>
  <si>
    <t>16CĐ-CK12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</si>
  <si>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</si>
  <si>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</si>
  <si>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</si>
  <si>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</si>
  <si>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</si>
  <si>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</si>
  <si>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</si>
  <si>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</si>
  <si>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</si>
  <si>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</si>
  <si>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</si>
  <si>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</si>
  <si>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</si>
  <si>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</si>
  <si>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</si>
  <si>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</si>
  <si>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</si>
  <si>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</si>
  <si>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</si>
  <si>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</si>
  <si>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</si>
  <si>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</si>
  <si>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</si>
  <si>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</si>
  <si>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</si>
  <si>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Đức Kiên</t>
  </si>
  <si>
    <t>10,11, 12</t>
  </si>
  <si>
    <t>16CĐ-ĐL1</t>
  </si>
  <si>
    <t>16CĐ-ĐL2</t>
  </si>
  <si>
    <t>Hà Phước Tuấn</t>
  </si>
  <si>
    <t>16CĐ-ĐL3</t>
  </si>
  <si>
    <t>16CĐ-ĐL4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</si>
  <si>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</si>
  <si>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</si>
  <si>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</si>
  <si>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</si>
  <si>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</si>
  <si>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</si>
  <si>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</si>
  <si>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</si>
  <si>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</si>
  <si>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</si>
  <si>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</si>
  <si>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</si>
  <si>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</si>
  <si>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</si>
  <si>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</si>
  <si>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</si>
  <si>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</si>
  <si>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</si>
  <si>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</si>
  <si>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</si>
  <si>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</si>
  <si>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</si>
  <si>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</si>
  <si>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</si>
  <si>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 xml:space="preserve">16TCCN-CK (12+2) </t>
  </si>
  <si>
    <t>16TCCN-Đ (12+2)</t>
  </si>
  <si>
    <t>16TCCN-NL (12+2)</t>
  </si>
  <si>
    <t>Vật liệu cơ khí</t>
  </si>
  <si>
    <t>16TCCN-CK (9+3)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</si>
  <si>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</si>
  <si>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</si>
  <si>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</si>
  <si>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</si>
  <si>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</si>
  <si>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</si>
  <si>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</si>
  <si>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</si>
  <si>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</si>
  <si>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</si>
  <si>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</si>
  <si>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</si>
  <si>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</si>
  <si>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H1.3-13</t>
  </si>
  <si>
    <t>1, 2, 3, 4, 5, 6, 7, 8, 9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</si>
  <si>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</si>
  <si>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</si>
  <si>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</si>
  <si>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</si>
  <si>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</si>
  <si>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</si>
  <si>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</si>
  <si>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</si>
  <si>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</si>
  <si>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</si>
  <si>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</si>
  <si>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</si>
  <si>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</si>
  <si>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</si>
  <si>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</si>
  <si>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</si>
  <si>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</si>
  <si>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</si>
  <si>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</si>
  <si>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</si>
  <si>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</si>
  <si>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</si>
  <si>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</si>
  <si>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</si>
  <si>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</si>
  <si>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</si>
  <si>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</si>
  <si>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</si>
  <si>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</si>
  <si>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</si>
  <si>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</si>
  <si>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</si>
  <si>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</si>
  <si>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10, 11</t>
  </si>
  <si>
    <t>F2.2-05</t>
  </si>
  <si>
    <t>15CĐ-Ô3-6</t>
  </si>
  <si>
    <t>TỔNG</t>
  </si>
  <si>
    <t>TB</t>
  </si>
  <si>
    <t>540 tiết/GV</t>
  </si>
  <si>
    <t>Ca3</t>
  </si>
  <si>
    <t>16TN-O611 (12+2)</t>
  </si>
  <si>
    <t>Sinh hoạt lớp</t>
  </si>
  <si>
    <t>16CĐN-Ô2 (13+3)</t>
  </si>
  <si>
    <t>16CĐN-Ô1 (12+3)</t>
  </si>
  <si>
    <t>16CĐN-Ô 1 (12+3) N1</t>
  </si>
  <si>
    <t>16CĐN-Ô 2 (12+3) N2</t>
  </si>
  <si>
    <t>C3.1-02</t>
  </si>
  <si>
    <t>16CĐN-Ô2 (12+3)</t>
  </si>
  <si>
    <t>16TN-Đ (12+2)</t>
  </si>
  <si>
    <t>Ca2</t>
  </si>
  <si>
    <t>C2.3-03</t>
  </si>
  <si>
    <t>C2.3-02</t>
  </si>
  <si>
    <t>H 1.2-12</t>
  </si>
  <si>
    <t>16TN-Ô1 ( 12+2)</t>
  </si>
  <si>
    <r>
      <rPr>
        <sz val="12"/>
        <rFont val="Times New Roman"/>
        <family val="1"/>
      </rPr>
      <t>16CĐ-Ô4</t>
    </r>
  </si>
  <si>
    <r>
      <rPr>
        <sz val="12"/>
        <rFont val="Times New Roman"/>
        <family val="1"/>
      </rPr>
      <t>Vũ Quang Khải</t>
    </r>
  </si>
  <si>
    <r>
      <rPr>
        <sz val="12"/>
        <rFont val="Times New Roman"/>
        <family val="1"/>
      </rPr>
      <t>2</t>
    </r>
  </si>
  <si>
    <r>
      <rPr>
        <sz val="12"/>
        <rFont val="Times New Roman"/>
        <family val="1"/>
      </rPr>
      <t>7, 8,9</t>
    </r>
  </si>
  <si>
    <r>
      <rPr>
        <sz val="12"/>
        <rFont val="Times New Roman"/>
        <family val="1"/>
      </rPr>
      <t>6</t>
    </r>
  </si>
  <si>
    <r>
      <rPr>
        <sz val="12"/>
        <rFont val="Times New Roman"/>
        <family val="1"/>
      </rPr>
      <t>23</t>
    </r>
  </si>
  <si>
    <r>
      <rPr>
        <sz val="12"/>
        <rFont val="Times New Roman"/>
        <family val="1"/>
      </rPr>
      <t>18</t>
    </r>
  </si>
  <si>
    <r>
      <rPr>
        <sz val="12"/>
        <rFont val="Times New Roman"/>
        <family val="1"/>
      </rPr>
      <t>45</t>
    </r>
  </si>
  <si>
    <r>
      <rPr>
        <sz val="12"/>
        <rFont val="Times New Roman"/>
        <family val="1"/>
      </rPr>
      <t>3</t>
    </r>
  </si>
  <si>
    <r>
      <rPr>
        <sz val="12"/>
        <rFont val="Times New Roman"/>
        <family val="1"/>
      </rPr>
      <t>0</t>
    </r>
  </si>
  <si>
    <r>
      <rPr>
        <sz val="12"/>
        <rFont val="Times New Roman"/>
        <family val="1"/>
      </rPr>
      <t>45.00</t>
    </r>
  </si>
  <si>
    <r>
      <rPr>
        <sz val="12"/>
        <rFont val="Times New Roman"/>
        <family val="1"/>
      </rPr>
      <t>0.00</t>
    </r>
  </si>
  <si>
    <r>
      <rPr>
        <sz val="12"/>
        <rFont val="Times New Roman"/>
        <family val="1"/>
      </rPr>
      <t>15CĐN-Ô1-2 (9+4)</t>
    </r>
  </si>
  <si>
    <r>
      <rPr>
        <sz val="12"/>
        <rFont val="Times New Roman"/>
        <family val="1"/>
      </rPr>
      <t>4</t>
    </r>
  </si>
  <si>
    <r>
      <rPr>
        <sz val="12"/>
        <rFont val="Times New Roman"/>
        <family val="1"/>
      </rPr>
      <t>1,2</t>
    </r>
  </si>
  <si>
    <r>
      <rPr>
        <sz val="12"/>
        <rFont val="Times New Roman"/>
        <family val="1"/>
      </rPr>
      <t>1</t>
    </r>
  </si>
  <si>
    <r>
      <rPr>
        <sz val="12"/>
        <rFont val="Times New Roman"/>
        <family val="1"/>
      </rPr>
      <t>30</t>
    </r>
  </si>
  <si>
    <r>
      <rPr>
        <sz val="12"/>
        <rFont val="Times New Roman"/>
        <family val="1"/>
      </rPr>
      <t>5</t>
    </r>
  </si>
  <si>
    <r>
      <rPr>
        <sz val="12"/>
        <rFont val="Times New Roman"/>
        <family val="1"/>
      </rPr>
      <t>30.00</t>
    </r>
  </si>
  <si>
    <r>
      <rPr>
        <sz val="12"/>
        <rFont val="Times New Roman"/>
        <family val="1"/>
      </rPr>
      <t>16CĐ-CK2</t>
    </r>
  </si>
  <si>
    <r>
      <rPr>
        <sz val="12"/>
        <rFont val="Times New Roman"/>
        <family val="1"/>
      </rPr>
      <t>3, 4, 5, 6</t>
    </r>
  </si>
  <si>
    <r>
      <rPr>
        <sz val="12"/>
        <rFont val="Times New Roman"/>
        <family val="1"/>
      </rPr>
      <t>60</t>
    </r>
  </si>
  <si>
    <r>
      <rPr>
        <sz val="12"/>
        <rFont val="Times New Roman"/>
        <family val="1"/>
      </rPr>
      <t>60.00</t>
    </r>
  </si>
  <si>
    <r>
      <rPr>
        <sz val="12"/>
        <rFont val="Times New Roman"/>
        <family val="1"/>
      </rPr>
      <t>16CĐ-CK1</t>
    </r>
  </si>
  <si>
    <r>
      <rPr>
        <sz val="12"/>
        <rFont val="Times New Roman"/>
        <family val="1"/>
      </rPr>
      <t>9,10,11,12</t>
    </r>
  </si>
  <si>
    <r>
      <rPr>
        <sz val="12"/>
        <rFont val="Times New Roman"/>
        <family val="1"/>
      </rPr>
      <t>I6CĐ-CK3</t>
    </r>
  </si>
  <si>
    <r>
      <rPr>
        <sz val="12"/>
        <rFont val="Times New Roman"/>
        <family val="1"/>
      </rPr>
      <t>3,4, Ü 6</t>
    </r>
  </si>
  <si>
    <r>
      <rPr>
        <sz val="12"/>
        <rFont val="Times New Roman"/>
        <family val="1"/>
      </rPr>
      <t>16CĐ-CK4</t>
    </r>
  </si>
  <si>
    <r>
      <rPr>
        <sz val="12"/>
        <rFont val="Times New Roman"/>
        <family val="1"/>
      </rPr>
      <t>7, 8, 9, 10</t>
    </r>
  </si>
  <si>
    <r>
      <rPr>
        <sz val="12"/>
        <rFont val="Times New Roman"/>
        <family val="1"/>
      </rPr>
      <t>16CĐ-CK6</t>
    </r>
  </si>
  <si>
    <r>
      <rPr>
        <sz val="12"/>
        <rFont val="Times New Roman"/>
        <family val="1"/>
      </rPr>
      <t>3,4,16</t>
    </r>
  </si>
  <si>
    <r>
      <rPr>
        <sz val="12"/>
        <rFont val="Times New Roman"/>
        <family val="1"/>
      </rPr>
      <t>16CĐ-CK7</t>
    </r>
  </si>
  <si>
    <r>
      <rPr>
        <sz val="12"/>
        <rFont val="Times New Roman"/>
        <family val="1"/>
      </rPr>
      <t>16CĐ-Ô3</t>
    </r>
  </si>
  <si>
    <r>
      <rPr>
        <sz val="12"/>
        <rFont val="Times New Roman"/>
        <family val="1"/>
      </rPr>
      <t>7</t>
    </r>
  </si>
  <si>
    <r>
      <rPr>
        <sz val="12"/>
        <rFont val="Times New Roman"/>
        <family val="1"/>
      </rPr>
      <t>4, 5,6</t>
    </r>
  </si>
  <si>
    <r>
      <rPr>
        <sz val="12"/>
        <rFont val="Times New Roman"/>
        <family val="1"/>
      </rPr>
      <t>15TCCN-Ô (9+3)</t>
    </r>
  </si>
  <si>
    <r>
      <rPr>
        <sz val="12"/>
        <rFont val="Times New Roman"/>
        <family val="1"/>
      </rPr>
      <t>7, 8, 9, 10,11</t>
    </r>
  </si>
  <si>
    <r>
      <rPr>
        <sz val="12"/>
        <rFont val="Times New Roman"/>
        <family val="1"/>
      </rPr>
      <t>9</t>
    </r>
  </si>
  <si>
    <t>16CĐN-Ô2 N1</t>
  </si>
  <si>
    <t>16CĐN-Ô2 N2</t>
  </si>
  <si>
    <t>C2.3-01</t>
  </si>
  <si>
    <t>Hình họa-Vẽ kỹ thuật</t>
  </si>
  <si>
    <t>16TCN-LĐL(9+4)</t>
  </si>
  <si>
    <t>Nguyển Chí Ngãi</t>
  </si>
  <si>
    <t>16TN-Ô2 (12+2)</t>
  </si>
  <si>
    <t>16TN-Ô1 (12+2)</t>
  </si>
  <si>
    <t>I6CĐ-Ô5</t>
  </si>
  <si>
    <t>16CĐ-Ổ6</t>
  </si>
  <si>
    <t>6CĐ-Ô7</t>
  </si>
  <si>
    <t>Cơ lý thuyêt</t>
  </si>
  <si>
    <t>Hình họa -Vê kỹ thuật</t>
  </si>
  <si>
    <t>3</t>
  </si>
  <si>
    <t>5</t>
  </si>
  <si>
    <t>7</t>
  </si>
  <si>
    <t>6</t>
  </si>
  <si>
    <t>4, 5,6</t>
  </si>
  <si>
    <t>7, 8,9</t>
  </si>
  <si>
    <t>1,2,3</t>
  </si>
  <si>
    <t>4,5,6</t>
  </si>
  <si>
    <t>1,2</t>
  </si>
  <si>
    <t>3,4</t>
  </si>
  <si>
    <t>23</t>
  </si>
  <si>
    <t>18</t>
  </si>
  <si>
    <t>45</t>
  </si>
  <si>
    <t>0</t>
  </si>
  <si>
    <t>45.00</t>
  </si>
  <si>
    <t>0.00</t>
  </si>
  <si>
    <r>
      <rPr>
        <i/>
        <sz val="11"/>
        <rFont val="Times New Roman"/>
        <family val="1"/>
      </rPr>
      <t>ì</t>
    </r>
  </si>
  <si>
    <t>15</t>
  </si>
  <si>
    <t>30</t>
  </si>
  <si>
    <t>2</t>
  </si>
  <si>
    <t>30.00</t>
  </si>
  <si>
    <t>1</t>
  </si>
  <si>
    <r>
      <t xml:space="preserve">18, </t>
    </r>
    <r>
      <rPr>
        <i/>
        <sz val="11"/>
        <rFont val="Times New Roman"/>
        <family val="1"/>
      </rPr>
      <t>9,</t>
    </r>
    <r>
      <rPr>
        <sz val="11"/>
        <rFont val="Times New Roman"/>
        <family val="1"/>
      </rPr>
      <t xml:space="preserve"> 10</t>
    </r>
  </si>
  <si>
    <t>60</t>
  </si>
  <si>
    <t>4</t>
  </si>
  <si>
    <t>60.00</t>
  </si>
  <si>
    <r>
      <rPr>
        <i/>
        <sz val="11"/>
        <rFont val="Times New Roman"/>
        <family val="1"/>
      </rPr>
      <t>6,7</t>
    </r>
  </si>
  <si>
    <r>
      <rPr>
        <i/>
        <sz val="11"/>
        <rFont val="Times New Roman"/>
        <family val="1"/>
      </rPr>
      <t>6.7 6.7</t>
    </r>
  </si>
  <si>
    <t>TT tiên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</si>
</sst>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4"/>
      <color rgb="FFFF0000"/>
      <name val="Times New Roman"/>
      <family val="1"/>
    </font>
    <font>
      <sz val="12"/>
      <name val="UVnTime"/>
    </font>
    <font>
      <sz val="12"/>
      <name val="Times New Roman"/>
      <family val="1"/>
    </font>
    <font>
      <b/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right" vertical="center"/>
    </xf>
    <xf numFmtId="1" fontId="8" fillId="0" borderId="1" xfId="0" applyNumberFormat="1" applyFont="1" applyFill="1" applyBorder="1" applyAlignment="1">
      <alignment horizontal="right"/>
    </xf>
    <xf numFmtId="2" fontId="8" fillId="0" borderId="1" xfId="0" applyNumberFormat="1" applyFont="1" applyFill="1" applyBorder="1" applyAlignment="1">
      <alignment horizontal="right"/>
    </xf>
    <xf numFmtId="2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/>
    <xf numFmtId="0" fontId="8" fillId="0" borderId="2" xfId="0" applyFont="1" applyBorder="1"/>
    <xf numFmtId="0" fontId="8" fillId="4" borderId="1" xfId="0" applyNumberFormat="1" applyFont="1" applyFill="1" applyBorder="1"/>
    <xf numFmtId="0" fontId="8" fillId="0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0" fontId="8" fillId="4" borderId="1" xfId="0" applyNumberFormat="1" applyFont="1" applyFill="1" applyBorder="1" applyAlignment="1">
      <alignment horizontal="left" vertical="center"/>
    </xf>
    <xf numFmtId="0" fontId="9" fillId="8" borderId="1" xfId="0" applyNumberFormat="1" applyFont="1" applyFill="1" applyBorder="1" applyAlignment="1">
      <alignment horizontal="left" vertical="center"/>
    </xf>
    <xf numFmtId="0" fontId="9" fillId="8" borderId="1" xfId="0" applyNumberFormat="1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Font="1" applyFill="1" applyBorder="1"/>
    <xf numFmtId="0" fontId="9" fillId="8" borderId="1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8" fillId="3" borderId="1" xfId="0" applyNumberFormat="1" applyFont="1" applyFill="1" applyBorder="1" applyAlignment="1">
      <alignment horizontal="left" vertical="center"/>
    </xf>
    <xf numFmtId="0" fontId="8" fillId="3" borderId="1" xfId="0" applyNumberFormat="1" applyFont="1" applyFill="1" applyBorder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8" fillId="3" borderId="1" xfId="0" applyNumberFormat="1" applyFont="1" applyFill="1" applyBorder="1" applyAlignment="1">
      <alignment horizontal="center"/>
    </xf>
    <xf numFmtId="1" fontId="8" fillId="3" borderId="1" xfId="0" applyNumberFormat="1" applyFont="1" applyFill="1" applyBorder="1" applyAlignment="1">
      <alignment horizontal="right" vertical="center"/>
    </xf>
    <xf numFmtId="1" fontId="8" fillId="3" borderId="1" xfId="0" applyNumberFormat="1" applyFont="1" applyFill="1" applyBorder="1" applyAlignment="1">
      <alignment horizontal="right"/>
    </xf>
    <xf numFmtId="2" fontId="8" fillId="3" borderId="1" xfId="0" applyNumberFormat="1" applyFont="1" applyFill="1" applyBorder="1" applyAlignment="1">
      <alignment horizontal="right"/>
    </xf>
    <xf numFmtId="2" fontId="8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0" fillId="2" borderId="2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right"/>
    </xf>
    <xf numFmtId="2" fontId="11" fillId="0" borderId="2" xfId="0" applyNumberFormat="1" applyFont="1" applyFill="1" applyBorder="1" applyAlignment="1">
      <alignment horizontal="right"/>
    </xf>
    <xf numFmtId="2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5" fillId="5" borderId="1" xfId="0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0" fontId="4" fillId="9" borderId="1" xfId="0" applyFont="1" applyFill="1" applyBorder="1"/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0" fontId="4" fillId="10" borderId="1" xfId="0" applyNumberFormat="1" applyFont="1" applyFill="1" applyBorder="1" applyAlignment="1">
      <alignment horizontal="left" vertical="center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Font="1" applyFill="1" applyBorder="1"/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0" fontId="1" fillId="1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0" fontId="4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/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0" fontId="4" fillId="11" borderId="3" xfId="0" applyFont="1" applyFill="1" applyBorder="1"/>
    <xf numFmtId="0" fontId="1" fillId="11" borderId="1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1" fontId="11" fillId="3" borderId="1" xfId="0" applyNumberFormat="1" applyFont="1" applyFill="1" applyBorder="1"/>
    <xf numFmtId="0" fontId="11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1" fillId="0" borderId="1" xfId="0" applyNumberFormat="1" applyFont="1" applyFill="1" applyBorder="1"/>
    <xf numFmtId="1" fontId="1" fillId="0" borderId="1" xfId="0" applyNumberFormat="1" applyFont="1" applyFill="1" applyBorder="1" applyAlignment="1">
      <alignment horizontal="right"/>
    </xf>
    <xf numFmtId="2" fontId="13" fillId="0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vertical="center"/>
    </xf>
    <xf numFmtId="0" fontId="1" fillId="0" borderId="1" xfId="0" applyNumberFormat="1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left" vertical="center"/>
    </xf>
    <xf numFmtId="2" fontId="14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left" wrapText="1"/>
    </xf>
    <xf numFmtId="1" fontId="13" fillId="0" borderId="1" xfId="0" applyNumberFormat="1" applyFont="1" applyFill="1" applyBorder="1" applyAlignment="1">
      <alignment horizontal="right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NumberFormat="1" applyFont="1" applyFill="1" applyBorder="1"/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1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/>
    </xf>
    <xf numFmtId="2" fontId="13" fillId="4" borderId="1" xfId="0" applyNumberFormat="1" applyFont="1" applyFill="1" applyBorder="1" applyAlignment="1">
      <alignment horizontal="right"/>
    </xf>
    <xf numFmtId="2" fontId="13" fillId="0" borderId="2" xfId="0" applyNumberFormat="1" applyFont="1" applyFill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1" fillId="4" borderId="1" xfId="0" applyNumberFormat="1" applyFont="1" applyFill="1" applyBorder="1" applyAlignment="1">
      <alignment horizontal="left" vertical="center"/>
    </xf>
    <xf numFmtId="2" fontId="1" fillId="4" borderId="1" xfId="0" applyNumberFormat="1" applyFont="1" applyFill="1" applyBorder="1" applyAlignment="1">
      <alignment horizontal="right" vertical="center"/>
    </xf>
    <xf numFmtId="16" fontId="1" fillId="0" borderId="1" xfId="0" applyNumberFormat="1" applyFont="1" applyFill="1" applyBorder="1" applyAlignment="1">
      <alignment horizontal="center"/>
    </xf>
    <xf numFmtId="0" fontId="13" fillId="0" borderId="1" xfId="0" applyFont="1" applyBorder="1"/>
    <xf numFmtId="0" fontId="1" fillId="0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/>
    <xf numFmtId="0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right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/>
    </xf>
    <xf numFmtId="0" fontId="16" fillId="0" borderId="1" xfId="0" applyFont="1" applyFill="1" applyBorder="1" applyAlignment="1">
      <alignment horizontal="center"/>
    </xf>
    <xf numFmtId="2" fontId="19" fillId="0" borderId="1" xfId="0" applyNumberFormat="1" applyFont="1" applyFill="1" applyBorder="1" applyAlignment="1">
      <alignment horizontal="right"/>
    </xf>
    <xf numFmtId="2" fontId="19" fillId="4" borderId="1" xfId="0" applyNumberFormat="1" applyFont="1" applyFill="1" applyBorder="1" applyAlignment="1">
      <alignment horizontal="right"/>
    </xf>
    <xf numFmtId="0" fontId="1" fillId="0" borderId="2" xfId="0" applyFont="1" applyFill="1" applyBorder="1"/>
    <xf numFmtId="0" fontId="1" fillId="0" borderId="3" xfId="0" applyFont="1" applyFill="1" applyBorder="1"/>
    <xf numFmtId="0" fontId="15" fillId="0" borderId="0" xfId="0" applyFont="1" applyBorder="1" applyAlignment="1">
      <alignment vertical="top"/>
    </xf>
    <xf numFmtId="0" fontId="15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justify" vertical="top"/>
    </xf>
    <xf numFmtId="0" fontId="15" fillId="0" borderId="0" xfId="0" applyFont="1" applyBorder="1" applyAlignment="1">
      <alignment horizontal="right" vertical="top"/>
    </xf>
    <xf numFmtId="0" fontId="15" fillId="0" borderId="0" xfId="0" applyFont="1" applyBorder="1" applyAlignment="1">
      <alignment horizontal="left" vertical="top" indent="1"/>
    </xf>
    <xf numFmtId="0" fontId="1" fillId="0" borderId="3" xfId="0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right" vertical="center" wrapText="1"/>
    </xf>
    <xf numFmtId="1" fontId="1" fillId="0" borderId="3" xfId="0" applyNumberFormat="1" applyFont="1" applyFill="1" applyBorder="1" applyAlignment="1">
      <alignment horizontal="right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7"/>
  <sheetViews>
    <sheetView tabSelected="1" zoomScaleNormal="100" zoomScaleSheetLayoutView="100" workbookViewId="0">
      <selection activeCell="G166" sqref="G166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5.62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2.375" style="163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59" t="s">
        <v>107</v>
      </c>
      <c r="U1" s="53" t="s">
        <v>105</v>
      </c>
      <c r="V1" s="54" t="s">
        <v>106</v>
      </c>
    </row>
    <row r="2" spans="1:22" s="214" customFormat="1" ht="15.95" customHeight="1">
      <c r="A2" s="210" t="s">
        <v>234</v>
      </c>
      <c r="B2" s="211" t="s">
        <v>145</v>
      </c>
      <c r="C2" s="19">
        <v>1</v>
      </c>
      <c r="D2" s="211" t="s">
        <v>41</v>
      </c>
      <c r="E2" s="1" t="s">
        <v>117</v>
      </c>
      <c r="F2" s="23">
        <v>4</v>
      </c>
      <c r="G2" s="2" t="s">
        <v>75</v>
      </c>
      <c r="H2" s="19"/>
      <c r="I2" s="19">
        <v>1</v>
      </c>
      <c r="J2" s="19">
        <v>15</v>
      </c>
      <c r="K2" s="19">
        <f>J2-I2+1</f>
        <v>15</v>
      </c>
      <c r="L2" s="19">
        <v>45</v>
      </c>
      <c r="M2" s="19"/>
      <c r="N2" s="20">
        <f>L2/K2</f>
        <v>3</v>
      </c>
      <c r="O2" s="212">
        <f>M2/6</f>
        <v>0</v>
      </c>
      <c r="P2" s="1"/>
      <c r="Q2" s="21">
        <f>IF(K2=0,0,L2)</f>
        <v>45</v>
      </c>
      <c r="R2" s="22">
        <f>IF(K2=0,0,M2/1.5)</f>
        <v>0</v>
      </c>
      <c r="S2" s="21">
        <f>P2+Q2+R2</f>
        <v>45</v>
      </c>
      <c r="T2" s="213"/>
      <c r="U2" s="28"/>
      <c r="V2" s="28"/>
    </row>
    <row r="3" spans="1:22" s="214" customFormat="1" ht="15.95" customHeight="1">
      <c r="A3" s="210" t="s">
        <v>234</v>
      </c>
      <c r="B3" s="211" t="s">
        <v>146</v>
      </c>
      <c r="C3" s="19">
        <v>1</v>
      </c>
      <c r="D3" s="211" t="s">
        <v>41</v>
      </c>
      <c r="E3" s="1" t="s">
        <v>117</v>
      </c>
      <c r="F3" s="23">
        <v>4</v>
      </c>
      <c r="G3" s="2" t="s">
        <v>83</v>
      </c>
      <c r="H3" s="19"/>
      <c r="I3" s="19">
        <v>1</v>
      </c>
      <c r="J3" s="19">
        <v>15</v>
      </c>
      <c r="K3" s="19">
        <f>J3-I3+1</f>
        <v>15</v>
      </c>
      <c r="L3" s="19">
        <v>45</v>
      </c>
      <c r="M3" s="19"/>
      <c r="N3" s="20">
        <f>L3/K3</f>
        <v>3</v>
      </c>
      <c r="O3" s="212">
        <f>M3/6</f>
        <v>0</v>
      </c>
      <c r="P3" s="1"/>
      <c r="Q3" s="21">
        <f>IF(K3=0,0,L3)</f>
        <v>45</v>
      </c>
      <c r="R3" s="22">
        <f>IF(K3=0,0,M3/1.5)</f>
        <v>0</v>
      </c>
      <c r="S3" s="21">
        <f>P3+Q3+R3</f>
        <v>45</v>
      </c>
      <c r="T3" s="213"/>
      <c r="U3" s="28"/>
      <c r="V3" s="28"/>
    </row>
    <row r="4" spans="1:22" s="214" customFormat="1" ht="15.95" customHeight="1">
      <c r="A4" s="210" t="s">
        <v>234</v>
      </c>
      <c r="B4" s="211" t="s">
        <v>148</v>
      </c>
      <c r="C4" s="19">
        <v>1</v>
      </c>
      <c r="D4" s="215" t="s">
        <v>41</v>
      </c>
      <c r="E4" s="215" t="s">
        <v>9</v>
      </c>
      <c r="F4" s="2">
        <v>6</v>
      </c>
      <c r="G4" s="2" t="s">
        <v>349</v>
      </c>
      <c r="H4" s="19"/>
      <c r="I4" s="19">
        <v>1</v>
      </c>
      <c r="J4" s="19">
        <v>10</v>
      </c>
      <c r="K4" s="19">
        <f>J4-I4+1</f>
        <v>10</v>
      </c>
      <c r="L4" s="19">
        <v>30</v>
      </c>
      <c r="M4" s="19"/>
      <c r="N4" s="20">
        <f>L4/K4</f>
        <v>3</v>
      </c>
      <c r="O4" s="212">
        <f>M4/6</f>
        <v>0</v>
      </c>
      <c r="P4" s="1"/>
      <c r="Q4" s="21">
        <f>IF(K4=0,0,L4)</f>
        <v>30</v>
      </c>
      <c r="R4" s="22">
        <f>IF(K4=0,0,M4/1.5)</f>
        <v>0</v>
      </c>
      <c r="S4" s="21">
        <f>P4+Q4+R4</f>
        <v>30</v>
      </c>
      <c r="T4" s="213"/>
    </row>
    <row r="5" spans="1:22" s="214" customFormat="1" ht="15.95" customHeight="1">
      <c r="A5" s="210" t="s">
        <v>232</v>
      </c>
      <c r="B5" s="211" t="s">
        <v>159</v>
      </c>
      <c r="C5" s="19">
        <v>1</v>
      </c>
      <c r="D5" s="215" t="s">
        <v>41</v>
      </c>
      <c r="E5" s="1" t="s">
        <v>150</v>
      </c>
      <c r="F5" s="2">
        <v>5</v>
      </c>
      <c r="G5" s="2" t="s">
        <v>192</v>
      </c>
      <c r="H5" s="19"/>
      <c r="I5" s="19">
        <v>8</v>
      </c>
      <c r="J5" s="19">
        <v>15</v>
      </c>
      <c r="K5" s="19">
        <v>8</v>
      </c>
      <c r="L5" s="19">
        <v>30</v>
      </c>
      <c r="M5" s="19"/>
      <c r="N5" s="20">
        <v>4</v>
      </c>
      <c r="O5" s="212">
        <v>0</v>
      </c>
      <c r="P5" s="1"/>
      <c r="Q5" s="21">
        <v>30</v>
      </c>
      <c r="R5" s="22"/>
      <c r="S5" s="21">
        <v>30</v>
      </c>
      <c r="T5" s="213"/>
    </row>
    <row r="6" spans="1:22" s="1" customFormat="1">
      <c r="A6" s="216" t="s">
        <v>135</v>
      </c>
      <c r="B6" s="211" t="s">
        <v>315</v>
      </c>
      <c r="C6" s="19">
        <v>1</v>
      </c>
      <c r="D6" s="215" t="s">
        <v>41</v>
      </c>
      <c r="E6" s="1" t="s">
        <v>350</v>
      </c>
      <c r="F6" s="19">
        <v>5</v>
      </c>
      <c r="G6" s="2" t="s">
        <v>386</v>
      </c>
      <c r="H6" s="19"/>
      <c r="I6" s="19">
        <v>16</v>
      </c>
      <c r="J6" s="19">
        <v>23</v>
      </c>
      <c r="K6" s="19">
        <f t="shared" ref="K6:K12" si="0">J6-I6+1</f>
        <v>8</v>
      </c>
      <c r="L6" s="19"/>
      <c r="M6" s="19">
        <v>30</v>
      </c>
      <c r="N6" s="20"/>
      <c r="O6" s="212">
        <f t="shared" ref="O6:O12" si="1">M6/6</f>
        <v>5</v>
      </c>
      <c r="Q6" s="21">
        <f t="shared" ref="Q6:Q12" si="2">IF(K6=0,0,L6)</f>
        <v>0</v>
      </c>
      <c r="R6" s="22">
        <f t="shared" ref="R6:R12" si="3">IF(K6=0,0,M6/1.5)</f>
        <v>20</v>
      </c>
      <c r="S6" s="21">
        <f t="shared" ref="S6:S12" si="4">P6+Q6+R6</f>
        <v>20</v>
      </c>
      <c r="T6" s="213"/>
      <c r="V6" s="186"/>
    </row>
    <row r="7" spans="1:22" s="1" customFormat="1">
      <c r="A7" s="216" t="s">
        <v>134</v>
      </c>
      <c r="B7" s="211" t="s">
        <v>362</v>
      </c>
      <c r="C7" s="19">
        <v>1</v>
      </c>
      <c r="D7" s="215" t="s">
        <v>41</v>
      </c>
      <c r="E7" s="1" t="s">
        <v>326</v>
      </c>
      <c r="F7" s="19" t="s">
        <v>266</v>
      </c>
      <c r="G7" s="2" t="s">
        <v>36</v>
      </c>
      <c r="H7" s="19"/>
      <c r="I7" s="19">
        <v>6</v>
      </c>
      <c r="J7" s="19">
        <v>10</v>
      </c>
      <c r="K7" s="19">
        <f t="shared" si="0"/>
        <v>5</v>
      </c>
      <c r="L7" s="19"/>
      <c r="M7" s="19">
        <v>30</v>
      </c>
      <c r="N7" s="20"/>
      <c r="O7" s="212">
        <f t="shared" si="1"/>
        <v>5</v>
      </c>
      <c r="Q7" s="21">
        <f t="shared" si="2"/>
        <v>0</v>
      </c>
      <c r="R7" s="22">
        <f t="shared" si="3"/>
        <v>20</v>
      </c>
      <c r="S7" s="21">
        <f t="shared" si="4"/>
        <v>20</v>
      </c>
      <c r="T7" s="213"/>
      <c r="V7" s="186"/>
    </row>
    <row r="8" spans="1:22" s="1" customFormat="1">
      <c r="A8" s="216" t="s">
        <v>134</v>
      </c>
      <c r="B8" s="211" t="s">
        <v>363</v>
      </c>
      <c r="C8" s="19">
        <v>1</v>
      </c>
      <c r="D8" s="215" t="s">
        <v>41</v>
      </c>
      <c r="E8" s="1" t="s">
        <v>326</v>
      </c>
      <c r="F8" s="19" t="s">
        <v>266</v>
      </c>
      <c r="G8" s="2" t="s">
        <v>37</v>
      </c>
      <c r="H8" s="19"/>
      <c r="I8" s="19">
        <v>6</v>
      </c>
      <c r="J8" s="19">
        <v>10</v>
      </c>
      <c r="K8" s="19">
        <f t="shared" si="0"/>
        <v>5</v>
      </c>
      <c r="L8" s="19"/>
      <c r="M8" s="19">
        <v>30</v>
      </c>
      <c r="N8" s="20"/>
      <c r="O8" s="212">
        <f t="shared" si="1"/>
        <v>5</v>
      </c>
      <c r="Q8" s="21">
        <f t="shared" si="2"/>
        <v>0</v>
      </c>
      <c r="R8" s="22">
        <f t="shared" si="3"/>
        <v>20</v>
      </c>
      <c r="S8" s="21">
        <f t="shared" si="4"/>
        <v>20</v>
      </c>
      <c r="T8" s="213"/>
      <c r="V8" s="186"/>
    </row>
    <row r="9" spans="1:22" s="1" customFormat="1">
      <c r="A9" s="216" t="s">
        <v>134</v>
      </c>
      <c r="B9" s="211" t="s">
        <v>366</v>
      </c>
      <c r="C9" s="19">
        <v>1</v>
      </c>
      <c r="D9" s="215" t="s">
        <v>41</v>
      </c>
      <c r="E9" s="1" t="s">
        <v>326</v>
      </c>
      <c r="F9" s="19" t="s">
        <v>266</v>
      </c>
      <c r="G9" s="2" t="s">
        <v>36</v>
      </c>
      <c r="H9" s="19"/>
      <c r="I9" s="19">
        <v>11</v>
      </c>
      <c r="J9" s="19">
        <v>15</v>
      </c>
      <c r="K9" s="19">
        <f t="shared" si="0"/>
        <v>5</v>
      </c>
      <c r="L9" s="19"/>
      <c r="M9" s="19">
        <v>30</v>
      </c>
      <c r="N9" s="20"/>
      <c r="O9" s="212">
        <f t="shared" si="1"/>
        <v>5</v>
      </c>
      <c r="Q9" s="21">
        <f t="shared" si="2"/>
        <v>0</v>
      </c>
      <c r="R9" s="22">
        <f t="shared" si="3"/>
        <v>20</v>
      </c>
      <c r="S9" s="21">
        <f t="shared" si="4"/>
        <v>20</v>
      </c>
      <c r="T9" s="213"/>
      <c r="V9" s="186"/>
    </row>
    <row r="10" spans="1:22" s="1" customFormat="1">
      <c r="A10" s="216" t="s">
        <v>134</v>
      </c>
      <c r="B10" s="211" t="s">
        <v>367</v>
      </c>
      <c r="C10" s="19">
        <v>1</v>
      </c>
      <c r="D10" s="215" t="s">
        <v>41</v>
      </c>
      <c r="E10" s="1" t="s">
        <v>326</v>
      </c>
      <c r="F10" s="19" t="s">
        <v>266</v>
      </c>
      <c r="G10" s="2" t="s">
        <v>37</v>
      </c>
      <c r="H10" s="19"/>
      <c r="I10" s="19">
        <v>11</v>
      </c>
      <c r="J10" s="19">
        <v>15</v>
      </c>
      <c r="K10" s="19">
        <f t="shared" si="0"/>
        <v>5</v>
      </c>
      <c r="L10" s="19"/>
      <c r="M10" s="19">
        <v>30</v>
      </c>
      <c r="N10" s="20"/>
      <c r="O10" s="212">
        <f t="shared" si="1"/>
        <v>5</v>
      </c>
      <c r="Q10" s="21">
        <f t="shared" si="2"/>
        <v>0</v>
      </c>
      <c r="R10" s="22">
        <f t="shared" si="3"/>
        <v>20</v>
      </c>
      <c r="S10" s="21">
        <f t="shared" si="4"/>
        <v>20</v>
      </c>
      <c r="T10" s="213"/>
      <c r="V10" s="186"/>
    </row>
    <row r="11" spans="1:22" s="1" customFormat="1">
      <c r="A11" s="216" t="s">
        <v>134</v>
      </c>
      <c r="B11" s="211" t="s">
        <v>370</v>
      </c>
      <c r="C11" s="19">
        <v>1</v>
      </c>
      <c r="D11" s="215" t="s">
        <v>41</v>
      </c>
      <c r="E11" s="1" t="s">
        <v>326</v>
      </c>
      <c r="F11" s="19" t="s">
        <v>266</v>
      </c>
      <c r="G11" s="2" t="s">
        <v>36</v>
      </c>
      <c r="H11" s="19"/>
      <c r="I11" s="19">
        <v>16</v>
      </c>
      <c r="J11" s="19">
        <v>23</v>
      </c>
      <c r="K11" s="19">
        <f t="shared" si="0"/>
        <v>8</v>
      </c>
      <c r="L11" s="19"/>
      <c r="M11" s="19">
        <v>30</v>
      </c>
      <c r="N11" s="20"/>
      <c r="O11" s="212">
        <f t="shared" si="1"/>
        <v>5</v>
      </c>
      <c r="Q11" s="21">
        <f t="shared" si="2"/>
        <v>0</v>
      </c>
      <c r="R11" s="22">
        <f t="shared" si="3"/>
        <v>20</v>
      </c>
      <c r="S11" s="21">
        <f t="shared" si="4"/>
        <v>20</v>
      </c>
      <c r="T11" s="213"/>
      <c r="V11" s="186"/>
    </row>
    <row r="12" spans="1:22" s="1" customFormat="1">
      <c r="A12" s="216" t="s">
        <v>134</v>
      </c>
      <c r="B12" s="211" t="s">
        <v>371</v>
      </c>
      <c r="C12" s="19">
        <v>1</v>
      </c>
      <c r="D12" s="215" t="s">
        <v>41</v>
      </c>
      <c r="E12" s="1" t="s">
        <v>326</v>
      </c>
      <c r="F12" s="19" t="s">
        <v>266</v>
      </c>
      <c r="G12" s="2" t="s">
        <v>37</v>
      </c>
      <c r="H12" s="19"/>
      <c r="I12" s="19">
        <v>16</v>
      </c>
      <c r="J12" s="19">
        <v>23</v>
      </c>
      <c r="K12" s="19">
        <f t="shared" si="0"/>
        <v>8</v>
      </c>
      <c r="L12" s="19"/>
      <c r="M12" s="19">
        <v>30</v>
      </c>
      <c r="N12" s="20"/>
      <c r="O12" s="212">
        <f t="shared" si="1"/>
        <v>5</v>
      </c>
      <c r="Q12" s="21">
        <f t="shared" si="2"/>
        <v>0</v>
      </c>
      <c r="R12" s="22">
        <f t="shared" si="3"/>
        <v>20</v>
      </c>
      <c r="S12" s="21">
        <f t="shared" si="4"/>
        <v>20</v>
      </c>
      <c r="T12" s="213"/>
      <c r="V12" s="186"/>
    </row>
    <row r="13" spans="1:22" s="1" customFormat="1" ht="18.75">
      <c r="A13" s="216"/>
      <c r="B13" s="211"/>
      <c r="C13" s="19"/>
      <c r="D13" s="215"/>
      <c r="F13" s="19"/>
      <c r="G13" s="2"/>
      <c r="H13" s="19"/>
      <c r="I13" s="19"/>
      <c r="J13" s="19"/>
      <c r="K13" s="19"/>
      <c r="L13" s="19"/>
      <c r="M13" s="19"/>
      <c r="N13" s="20"/>
      <c r="O13" s="212"/>
      <c r="Q13" s="21"/>
      <c r="R13" s="22"/>
      <c r="S13" s="217">
        <f>SUM(S2:S12)</f>
        <v>290</v>
      </c>
      <c r="T13" s="213"/>
      <c r="V13" s="186"/>
    </row>
    <row r="14" spans="1:22" s="27" customFormat="1" ht="25.5">
      <c r="A14" s="3" t="s">
        <v>15</v>
      </c>
      <c r="B14" s="3" t="s">
        <v>16</v>
      </c>
      <c r="C14" s="4" t="s">
        <v>149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159"/>
      <c r="U14" s="53" t="s">
        <v>105</v>
      </c>
      <c r="V14" s="54" t="s">
        <v>106</v>
      </c>
    </row>
    <row r="15" spans="1:22" s="214" customFormat="1" ht="15.95" customHeight="1">
      <c r="A15" s="210" t="s">
        <v>233</v>
      </c>
      <c r="B15" s="211" t="s">
        <v>148</v>
      </c>
      <c r="C15" s="19">
        <v>1</v>
      </c>
      <c r="D15" s="215" t="s">
        <v>24</v>
      </c>
      <c r="E15" s="230" t="s">
        <v>117</v>
      </c>
      <c r="F15" s="2">
        <v>4</v>
      </c>
      <c r="G15" s="2" t="s">
        <v>140</v>
      </c>
      <c r="H15" s="19"/>
      <c r="I15" s="19">
        <v>1</v>
      </c>
      <c r="J15" s="19">
        <v>10</v>
      </c>
      <c r="K15" s="19">
        <f>J15-I15+1</f>
        <v>10</v>
      </c>
      <c r="L15" s="19">
        <v>30</v>
      </c>
      <c r="M15" s="19"/>
      <c r="N15" s="20">
        <f>L15/K15</f>
        <v>3</v>
      </c>
      <c r="O15" s="212">
        <f>M15/5</f>
        <v>0</v>
      </c>
      <c r="P15" s="1"/>
      <c r="Q15" s="21">
        <f>IF(K15=0,0,L15)</f>
        <v>30</v>
      </c>
      <c r="R15" s="22">
        <f>IF(K15=0,0,M15/1.5)</f>
        <v>0</v>
      </c>
      <c r="S15" s="21">
        <f>P15+Q15+R15</f>
        <v>30</v>
      </c>
      <c r="T15" s="213"/>
      <c r="U15" s="28"/>
      <c r="V15" s="28"/>
    </row>
    <row r="16" spans="1:22" s="214" customFormat="1" ht="15.95" customHeight="1">
      <c r="A16" s="210" t="s">
        <v>233</v>
      </c>
      <c r="B16" s="211" t="s">
        <v>158</v>
      </c>
      <c r="C16" s="19">
        <v>1</v>
      </c>
      <c r="D16" s="215" t="s">
        <v>24</v>
      </c>
      <c r="E16" s="230" t="s">
        <v>117</v>
      </c>
      <c r="F16" s="2">
        <v>6</v>
      </c>
      <c r="G16" s="2" t="s">
        <v>75</v>
      </c>
      <c r="H16" s="19"/>
      <c r="I16" s="19">
        <v>1</v>
      </c>
      <c r="J16" s="19">
        <v>15</v>
      </c>
      <c r="K16" s="19">
        <f>J16-I16+1</f>
        <v>15</v>
      </c>
      <c r="L16" s="19">
        <v>45</v>
      </c>
      <c r="M16" s="19"/>
      <c r="N16" s="20">
        <f>L16/K16</f>
        <v>3</v>
      </c>
      <c r="O16" s="212">
        <f>M16/5</f>
        <v>0</v>
      </c>
      <c r="P16" s="1"/>
      <c r="Q16" s="21">
        <f>IF(K16=0,0,L16)</f>
        <v>45</v>
      </c>
      <c r="R16" s="22">
        <f>IF(K16=0,0,M16/1.5)</f>
        <v>0</v>
      </c>
      <c r="S16" s="21">
        <f>P16+Q16+R16</f>
        <v>45</v>
      </c>
      <c r="T16" s="213"/>
      <c r="U16" s="28"/>
      <c r="V16" s="28"/>
    </row>
    <row r="17" spans="1:22" s="1" customFormat="1">
      <c r="A17" s="218" t="s">
        <v>135</v>
      </c>
      <c r="B17" s="211" t="s">
        <v>262</v>
      </c>
      <c r="C17" s="19">
        <v>1</v>
      </c>
      <c r="D17" s="215" t="s">
        <v>24</v>
      </c>
      <c r="E17" s="215" t="s">
        <v>343</v>
      </c>
      <c r="F17" s="2">
        <v>3</v>
      </c>
      <c r="G17" s="2" t="s">
        <v>263</v>
      </c>
      <c r="H17" s="19"/>
      <c r="I17" s="19">
        <v>6</v>
      </c>
      <c r="J17" s="19">
        <v>15</v>
      </c>
      <c r="K17" s="19">
        <f>J17-I17+1</f>
        <v>10</v>
      </c>
      <c r="L17" s="19"/>
      <c r="M17" s="19">
        <v>60</v>
      </c>
      <c r="N17" s="20">
        <f>L17/K17</f>
        <v>0</v>
      </c>
      <c r="O17" s="212">
        <f>M17/6</f>
        <v>10</v>
      </c>
      <c r="Q17" s="21">
        <f>IF(K17=0,0,L17)</f>
        <v>0</v>
      </c>
      <c r="R17" s="22">
        <f>IF(K17=0,0,M17/1.5)</f>
        <v>40</v>
      </c>
      <c r="S17" s="21">
        <f>P17+Q17+R17</f>
        <v>40</v>
      </c>
      <c r="T17" s="213"/>
    </row>
    <row r="18" spans="1:22" s="14" customFormat="1" ht="18.75">
      <c r="A18" s="7"/>
      <c r="B18" s="8"/>
      <c r="C18" s="9"/>
      <c r="D18" s="10"/>
      <c r="E18" s="10"/>
      <c r="F18" s="11"/>
      <c r="G18" s="11"/>
      <c r="H18" s="9"/>
      <c r="I18" s="9"/>
      <c r="J18" s="9"/>
      <c r="K18" s="9"/>
      <c r="L18" s="9"/>
      <c r="M18" s="9"/>
      <c r="N18" s="12"/>
      <c r="O18" s="13"/>
      <c r="Q18" s="15"/>
      <c r="R18" s="16"/>
      <c r="S18" s="217">
        <f>SUM(S15:S17)</f>
        <v>115</v>
      </c>
      <c r="T18" s="16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62"/>
      <c r="U19" s="84" t="s">
        <v>105</v>
      </c>
      <c r="V19" s="84" t="s">
        <v>106</v>
      </c>
    </row>
    <row r="20" spans="1:22" s="28" customFormat="1">
      <c r="A20" s="218" t="s">
        <v>241</v>
      </c>
      <c r="B20" s="211" t="s">
        <v>154</v>
      </c>
      <c r="C20" s="19">
        <v>1</v>
      </c>
      <c r="D20" s="211" t="s">
        <v>11</v>
      </c>
      <c r="E20" s="219" t="s">
        <v>118</v>
      </c>
      <c r="F20" s="2">
        <v>2</v>
      </c>
      <c r="G20" s="2" t="s">
        <v>72</v>
      </c>
      <c r="H20" s="19"/>
      <c r="I20" s="19">
        <v>1</v>
      </c>
      <c r="J20" s="19">
        <v>15</v>
      </c>
      <c r="K20" s="19">
        <f t="shared" ref="K20" si="5">J20-I20+1</f>
        <v>15</v>
      </c>
      <c r="L20" s="19">
        <v>30</v>
      </c>
      <c r="M20" s="19"/>
      <c r="N20" s="20">
        <f t="shared" ref="N20" si="6">L20/K20</f>
        <v>2</v>
      </c>
      <c r="O20" s="212">
        <f>M20/6</f>
        <v>0</v>
      </c>
      <c r="P20" s="1"/>
      <c r="Q20" s="21">
        <f>IF(K20=0,0,L20)</f>
        <v>30</v>
      </c>
      <c r="R20" s="22">
        <f>IF(K20=0,0,M20/1.5)</f>
        <v>0</v>
      </c>
      <c r="S20" s="212">
        <f t="shared" ref="S20" si="7">P20+Q20+R20</f>
        <v>30</v>
      </c>
      <c r="T20" s="220"/>
    </row>
    <row r="21" spans="1:22" s="28" customFormat="1">
      <c r="A21" s="218" t="s">
        <v>143</v>
      </c>
      <c r="B21" s="211" t="s">
        <v>153</v>
      </c>
      <c r="C21" s="19">
        <v>1</v>
      </c>
      <c r="D21" s="211" t="s">
        <v>11</v>
      </c>
      <c r="E21" s="219" t="s">
        <v>118</v>
      </c>
      <c r="F21" s="2">
        <v>2</v>
      </c>
      <c r="G21" s="2" t="s">
        <v>74</v>
      </c>
      <c r="H21" s="19"/>
      <c r="I21" s="19">
        <v>1</v>
      </c>
      <c r="J21" s="19">
        <v>15</v>
      </c>
      <c r="K21" s="19">
        <f t="shared" ref="K21" si="8">J21-I21+1</f>
        <v>15</v>
      </c>
      <c r="L21" s="19">
        <v>30</v>
      </c>
      <c r="M21" s="19"/>
      <c r="N21" s="20">
        <f t="shared" ref="N21" si="9">L21/K21</f>
        <v>2</v>
      </c>
      <c r="O21" s="212">
        <f t="shared" ref="O21:O30" si="10">M21/6</f>
        <v>0</v>
      </c>
      <c r="P21" s="1"/>
      <c r="Q21" s="21">
        <f t="shared" ref="Q21:Q30" si="11">IF(K21=0,0,L21)</f>
        <v>30</v>
      </c>
      <c r="R21" s="22">
        <f t="shared" ref="R21:R30" si="12">IF(K21=0,0,M21/1.5)</f>
        <v>0</v>
      </c>
      <c r="S21" s="212">
        <f t="shared" ref="S21" si="13">P21+Q21+R21</f>
        <v>30</v>
      </c>
      <c r="T21" s="220"/>
    </row>
    <row r="22" spans="1:22" s="28" customFormat="1">
      <c r="A22" s="218" t="s">
        <v>236</v>
      </c>
      <c r="B22" s="211" t="s">
        <v>165</v>
      </c>
      <c r="C22" s="19">
        <v>1</v>
      </c>
      <c r="D22" s="211" t="s">
        <v>11</v>
      </c>
      <c r="E22" s="219" t="s">
        <v>118</v>
      </c>
      <c r="F22" s="2">
        <v>4</v>
      </c>
      <c r="G22" s="2" t="s">
        <v>72</v>
      </c>
      <c r="H22" s="19"/>
      <c r="I22" s="19">
        <v>1</v>
      </c>
      <c r="J22" s="19">
        <v>15</v>
      </c>
      <c r="K22" s="19">
        <f t="shared" ref="K22" si="14">J22-I22+1</f>
        <v>15</v>
      </c>
      <c r="L22" s="19">
        <v>30</v>
      </c>
      <c r="M22" s="19"/>
      <c r="N22" s="20">
        <f t="shared" ref="N22" si="15">L22/K22</f>
        <v>2</v>
      </c>
      <c r="O22" s="212">
        <f t="shared" si="10"/>
        <v>0</v>
      </c>
      <c r="P22" s="1"/>
      <c r="Q22" s="21">
        <f t="shared" si="11"/>
        <v>30</v>
      </c>
      <c r="R22" s="22">
        <f t="shared" si="12"/>
        <v>0</v>
      </c>
      <c r="S22" s="212">
        <f t="shared" ref="S22" si="16">P22+Q22+R22</f>
        <v>30</v>
      </c>
      <c r="T22" s="220"/>
    </row>
    <row r="23" spans="1:22" s="28" customFormat="1">
      <c r="A23" s="218" t="s">
        <v>237</v>
      </c>
      <c r="B23" s="211" t="s">
        <v>166</v>
      </c>
      <c r="C23" s="19">
        <v>1</v>
      </c>
      <c r="D23" s="211" t="s">
        <v>11</v>
      </c>
      <c r="E23" s="219" t="s">
        <v>118</v>
      </c>
      <c r="F23" s="2">
        <v>4</v>
      </c>
      <c r="G23" s="2" t="s">
        <v>74</v>
      </c>
      <c r="H23" s="19"/>
      <c r="I23" s="19">
        <v>1</v>
      </c>
      <c r="J23" s="19">
        <v>15</v>
      </c>
      <c r="K23" s="19">
        <f t="shared" ref="K23" si="17">J23-I23+1</f>
        <v>15</v>
      </c>
      <c r="L23" s="19">
        <v>30</v>
      </c>
      <c r="M23" s="19"/>
      <c r="N23" s="20">
        <f t="shared" ref="N23" si="18">L23/K23</f>
        <v>2</v>
      </c>
      <c r="O23" s="212">
        <f t="shared" si="10"/>
        <v>0</v>
      </c>
      <c r="P23" s="1"/>
      <c r="Q23" s="21">
        <f t="shared" si="11"/>
        <v>30</v>
      </c>
      <c r="R23" s="22">
        <f t="shared" si="12"/>
        <v>0</v>
      </c>
      <c r="S23" s="212">
        <f t="shared" ref="S23" si="19">P23+Q23+R23</f>
        <v>30</v>
      </c>
      <c r="T23" s="220"/>
    </row>
    <row r="24" spans="1:22" s="28" customFormat="1">
      <c r="A24" s="218" t="s">
        <v>235</v>
      </c>
      <c r="B24" s="211" t="s">
        <v>152</v>
      </c>
      <c r="C24" s="19">
        <v>1</v>
      </c>
      <c r="D24" s="211" t="s">
        <v>11</v>
      </c>
      <c r="E24" s="219" t="s">
        <v>118</v>
      </c>
      <c r="F24" s="2">
        <v>5</v>
      </c>
      <c r="G24" s="2" t="s">
        <v>77</v>
      </c>
      <c r="H24" s="19"/>
      <c r="I24" s="19">
        <v>1</v>
      </c>
      <c r="J24" s="19">
        <v>15</v>
      </c>
      <c r="K24" s="19">
        <f t="shared" ref="K24" si="20">J24-I24+1</f>
        <v>15</v>
      </c>
      <c r="L24" s="19">
        <v>30</v>
      </c>
      <c r="M24" s="19"/>
      <c r="N24" s="20">
        <f t="shared" ref="N24" si="21">L24/K24</f>
        <v>2</v>
      </c>
      <c r="O24" s="212">
        <f t="shared" si="10"/>
        <v>0</v>
      </c>
      <c r="P24" s="1"/>
      <c r="Q24" s="21">
        <f t="shared" si="11"/>
        <v>30</v>
      </c>
      <c r="R24" s="22">
        <f t="shared" si="12"/>
        <v>0</v>
      </c>
      <c r="S24" s="212">
        <f t="shared" ref="S24" si="22">P24+Q24+R24</f>
        <v>30</v>
      </c>
      <c r="T24" s="220"/>
    </row>
    <row r="25" spans="1:22" s="28" customFormat="1">
      <c r="A25" s="218" t="s">
        <v>236</v>
      </c>
      <c r="B25" s="211" t="s">
        <v>151</v>
      </c>
      <c r="C25" s="19">
        <v>1</v>
      </c>
      <c r="D25" s="211" t="s">
        <v>11</v>
      </c>
      <c r="E25" s="219" t="s">
        <v>118</v>
      </c>
      <c r="F25" s="2">
        <v>5</v>
      </c>
      <c r="G25" s="2" t="s">
        <v>80</v>
      </c>
      <c r="H25" s="19"/>
      <c r="I25" s="19">
        <v>1</v>
      </c>
      <c r="J25" s="19">
        <v>15</v>
      </c>
      <c r="K25" s="19">
        <f t="shared" ref="K25" si="23">J25-I25+1</f>
        <v>15</v>
      </c>
      <c r="L25" s="19">
        <v>30</v>
      </c>
      <c r="M25" s="19"/>
      <c r="N25" s="20">
        <f t="shared" ref="N25" si="24">L25/K25</f>
        <v>2</v>
      </c>
      <c r="O25" s="212">
        <f t="shared" si="10"/>
        <v>0</v>
      </c>
      <c r="P25" s="1"/>
      <c r="Q25" s="21">
        <f t="shared" si="11"/>
        <v>30</v>
      </c>
      <c r="R25" s="22">
        <f t="shared" si="12"/>
        <v>0</v>
      </c>
      <c r="S25" s="212">
        <f t="shared" ref="S25" si="25">P25+Q25+R25</f>
        <v>30</v>
      </c>
      <c r="T25" s="220"/>
    </row>
    <row r="26" spans="1:22" s="83" customFormat="1">
      <c r="A26" s="222" t="s">
        <v>241</v>
      </c>
      <c r="B26" s="223" t="s">
        <v>148</v>
      </c>
      <c r="C26" s="221">
        <v>1</v>
      </c>
      <c r="D26" s="223" t="s">
        <v>11</v>
      </c>
      <c r="E26" s="219" t="s">
        <v>118</v>
      </c>
      <c r="F26" s="224">
        <v>5</v>
      </c>
      <c r="G26" s="224" t="s">
        <v>102</v>
      </c>
      <c r="H26" s="221"/>
      <c r="I26" s="221">
        <v>2</v>
      </c>
      <c r="J26" s="221">
        <v>16</v>
      </c>
      <c r="K26" s="221">
        <f>J26-I26+1</f>
        <v>15</v>
      </c>
      <c r="L26" s="221">
        <v>30</v>
      </c>
      <c r="M26" s="221"/>
      <c r="N26" s="225">
        <f>L26/K26</f>
        <v>2</v>
      </c>
      <c r="O26" s="226">
        <v>0</v>
      </c>
      <c r="Q26" s="21">
        <f>IF(K26=0,0,L26)</f>
        <v>30</v>
      </c>
      <c r="R26" s="22">
        <f t="shared" ref="R26:R27" si="26">IF(K26=0,0,M26/1.5)</f>
        <v>0</v>
      </c>
      <c r="S26" s="227">
        <f>P26+Q26+R26</f>
        <v>30</v>
      </c>
      <c r="T26" s="228"/>
    </row>
    <row r="27" spans="1:22" s="83" customFormat="1">
      <c r="A27" s="222" t="s">
        <v>381</v>
      </c>
      <c r="B27" s="223" t="s">
        <v>387</v>
      </c>
      <c r="C27" s="221">
        <v>1</v>
      </c>
      <c r="D27" s="223" t="s">
        <v>11</v>
      </c>
      <c r="E27" s="219" t="s">
        <v>330</v>
      </c>
      <c r="F27" s="224">
        <v>5</v>
      </c>
      <c r="G27" s="224" t="s">
        <v>108</v>
      </c>
      <c r="H27" s="221"/>
      <c r="I27" s="221">
        <v>5</v>
      </c>
      <c r="J27" s="221">
        <v>14</v>
      </c>
      <c r="K27" s="221">
        <f>J27-I27+1</f>
        <v>10</v>
      </c>
      <c r="L27" s="221">
        <v>30</v>
      </c>
      <c r="M27" s="221"/>
      <c r="N27" s="225">
        <f>L27/K27</f>
        <v>3</v>
      </c>
      <c r="O27" s="226"/>
      <c r="Q27" s="21">
        <f>IF(K27=0,0,L27)</f>
        <v>30</v>
      </c>
      <c r="R27" s="22">
        <f t="shared" si="26"/>
        <v>0</v>
      </c>
      <c r="S27" s="227">
        <f>P27+Q27+R27</f>
        <v>30</v>
      </c>
      <c r="T27" s="228"/>
    </row>
    <row r="28" spans="1:22" s="28" customFormat="1">
      <c r="A28" s="218" t="s">
        <v>235</v>
      </c>
      <c r="B28" s="211" t="s">
        <v>155</v>
      </c>
      <c r="C28" s="19">
        <v>1</v>
      </c>
      <c r="D28" s="211" t="s">
        <v>11</v>
      </c>
      <c r="E28" s="219" t="s">
        <v>118</v>
      </c>
      <c r="F28" s="2">
        <v>6</v>
      </c>
      <c r="G28" s="2" t="s">
        <v>73</v>
      </c>
      <c r="H28" s="19"/>
      <c r="I28" s="19">
        <v>1</v>
      </c>
      <c r="J28" s="19">
        <v>15</v>
      </c>
      <c r="K28" s="19">
        <f t="shared" ref="K28" si="27">J28-I28+1</f>
        <v>15</v>
      </c>
      <c r="L28" s="19">
        <v>30</v>
      </c>
      <c r="M28" s="19"/>
      <c r="N28" s="20">
        <f t="shared" ref="N28" si="28">L28/K28</f>
        <v>2</v>
      </c>
      <c r="O28" s="212">
        <f t="shared" si="10"/>
        <v>0</v>
      </c>
      <c r="P28" s="1"/>
      <c r="Q28" s="21">
        <f t="shared" si="11"/>
        <v>30</v>
      </c>
      <c r="R28" s="22">
        <f t="shared" si="12"/>
        <v>0</v>
      </c>
      <c r="S28" s="212">
        <f t="shared" ref="S28" si="29">P28+Q28+R28</f>
        <v>30</v>
      </c>
      <c r="T28" s="220"/>
    </row>
    <row r="29" spans="1:22" s="28" customFormat="1">
      <c r="A29" s="218" t="s">
        <v>236</v>
      </c>
      <c r="B29" s="211" t="s">
        <v>156</v>
      </c>
      <c r="C29" s="19">
        <v>1</v>
      </c>
      <c r="D29" s="211" t="s">
        <v>11</v>
      </c>
      <c r="E29" s="219" t="s">
        <v>118</v>
      </c>
      <c r="F29" s="2">
        <v>6</v>
      </c>
      <c r="G29" s="2" t="s">
        <v>72</v>
      </c>
      <c r="H29" s="19"/>
      <c r="I29" s="19">
        <v>1</v>
      </c>
      <c r="J29" s="19">
        <v>15</v>
      </c>
      <c r="K29" s="19">
        <f t="shared" ref="K29" si="30">J29-I29+1</f>
        <v>15</v>
      </c>
      <c r="L29" s="19">
        <v>30</v>
      </c>
      <c r="M29" s="19"/>
      <c r="N29" s="20">
        <f t="shared" ref="N29" si="31">L29/K29</f>
        <v>2</v>
      </c>
      <c r="O29" s="212">
        <f t="shared" si="10"/>
        <v>0</v>
      </c>
      <c r="P29" s="1"/>
      <c r="Q29" s="21">
        <f t="shared" si="11"/>
        <v>30</v>
      </c>
      <c r="R29" s="22">
        <f t="shared" si="12"/>
        <v>0</v>
      </c>
      <c r="S29" s="212">
        <f t="shared" ref="S29" si="32">P29+Q29+R29</f>
        <v>30</v>
      </c>
      <c r="T29" s="220"/>
    </row>
    <row r="30" spans="1:22" s="28" customFormat="1">
      <c r="A30" s="218" t="s">
        <v>237</v>
      </c>
      <c r="B30" s="211" t="s">
        <v>164</v>
      </c>
      <c r="C30" s="19">
        <v>1</v>
      </c>
      <c r="D30" s="211" t="s">
        <v>11</v>
      </c>
      <c r="E30" s="219" t="s">
        <v>118</v>
      </c>
      <c r="F30" s="2">
        <v>6</v>
      </c>
      <c r="G30" s="2" t="s">
        <v>74</v>
      </c>
      <c r="H30" s="19"/>
      <c r="I30" s="19">
        <v>1</v>
      </c>
      <c r="J30" s="19">
        <v>15</v>
      </c>
      <c r="K30" s="19">
        <f t="shared" ref="K30" si="33">J30-I30+1</f>
        <v>15</v>
      </c>
      <c r="L30" s="19">
        <v>30</v>
      </c>
      <c r="M30" s="19"/>
      <c r="N30" s="20">
        <f t="shared" ref="N30" si="34">L30/K30</f>
        <v>2</v>
      </c>
      <c r="O30" s="212">
        <f t="shared" si="10"/>
        <v>0</v>
      </c>
      <c r="P30" s="1"/>
      <c r="Q30" s="21">
        <f t="shared" si="11"/>
        <v>30</v>
      </c>
      <c r="R30" s="22">
        <f t="shared" si="12"/>
        <v>0</v>
      </c>
      <c r="S30" s="212">
        <f t="shared" ref="S30" si="35">P30+Q30+R30</f>
        <v>30</v>
      </c>
      <c r="T30" s="220"/>
    </row>
    <row r="31" spans="1:22" s="27" customFormat="1" ht="25.5">
      <c r="A31" s="3" t="s">
        <v>15</v>
      </c>
      <c r="B31" s="3" t="s">
        <v>16</v>
      </c>
      <c r="C31" s="4" t="s">
        <v>149</v>
      </c>
      <c r="D31" s="3" t="s">
        <v>17</v>
      </c>
      <c r="E31" s="3" t="s">
        <v>18</v>
      </c>
      <c r="F31" s="3" t="s">
        <v>19</v>
      </c>
      <c r="G31" s="3" t="s">
        <v>20</v>
      </c>
      <c r="H31" s="4" t="s">
        <v>1</v>
      </c>
      <c r="I31" s="3" t="s">
        <v>21</v>
      </c>
      <c r="J31" s="3" t="s">
        <v>22</v>
      </c>
      <c r="K31" s="4" t="s">
        <v>2</v>
      </c>
      <c r="L31" s="3" t="s">
        <v>33</v>
      </c>
      <c r="M31" s="3" t="s">
        <v>34</v>
      </c>
      <c r="N31" s="5" t="s">
        <v>3</v>
      </c>
      <c r="O31" s="5" t="s">
        <v>4</v>
      </c>
      <c r="P31" s="4" t="s">
        <v>32</v>
      </c>
      <c r="Q31" s="3" t="s">
        <v>5</v>
      </c>
      <c r="R31" s="3" t="s">
        <v>6</v>
      </c>
      <c r="S31" s="6" t="s">
        <v>7</v>
      </c>
      <c r="T31" s="162"/>
      <c r="U31" s="84" t="s">
        <v>105</v>
      </c>
      <c r="V31" s="84" t="s">
        <v>106</v>
      </c>
    </row>
    <row r="32" spans="1:22" s="28" customFormat="1">
      <c r="A32" s="210" t="s">
        <v>238</v>
      </c>
      <c r="B32" s="211" t="s">
        <v>176</v>
      </c>
      <c r="C32" s="19">
        <v>1</v>
      </c>
      <c r="D32" s="211" t="s">
        <v>13</v>
      </c>
      <c r="E32" s="219" t="s">
        <v>97</v>
      </c>
      <c r="F32" s="2">
        <v>6</v>
      </c>
      <c r="G32" s="2" t="s">
        <v>189</v>
      </c>
      <c r="H32" s="19"/>
      <c r="I32" s="19">
        <v>1</v>
      </c>
      <c r="J32" s="19">
        <v>10</v>
      </c>
      <c r="K32" s="19">
        <f>J32-I32+1</f>
        <v>10</v>
      </c>
      <c r="L32" s="19">
        <v>30</v>
      </c>
      <c r="M32" s="19"/>
      <c r="N32" s="20">
        <f>L32/K32</f>
        <v>3</v>
      </c>
      <c r="O32" s="212">
        <f>M32/5</f>
        <v>0</v>
      </c>
      <c r="P32" s="1"/>
      <c r="Q32" s="21">
        <f>IF(K32=0,0,L32)</f>
        <v>30</v>
      </c>
      <c r="R32" s="22">
        <f>IF(K32=0,0,M32/1.5)</f>
        <v>0</v>
      </c>
      <c r="S32" s="21">
        <f>P32+Q32+R32</f>
        <v>30</v>
      </c>
      <c r="T32" s="213"/>
    </row>
    <row r="33" spans="1:22" s="28" customFormat="1">
      <c r="A33" s="218" t="s">
        <v>235</v>
      </c>
      <c r="B33" s="211" t="s">
        <v>159</v>
      </c>
      <c r="C33" s="19">
        <v>1</v>
      </c>
      <c r="D33" s="211" t="s">
        <v>13</v>
      </c>
      <c r="E33" s="219" t="s">
        <v>113</v>
      </c>
      <c r="F33" s="2">
        <v>3</v>
      </c>
      <c r="G33" s="2" t="s">
        <v>189</v>
      </c>
      <c r="H33" s="19"/>
      <c r="I33" s="19">
        <v>1</v>
      </c>
      <c r="J33" s="19">
        <v>15</v>
      </c>
      <c r="K33" s="19">
        <f>J33-I33+1</f>
        <v>15</v>
      </c>
      <c r="L33" s="19">
        <v>45</v>
      </c>
      <c r="M33" s="19"/>
      <c r="N33" s="20">
        <f t="shared" ref="N33" si="36">L33/K33</f>
        <v>3</v>
      </c>
      <c r="O33" s="212">
        <f>M33/5</f>
        <v>0</v>
      </c>
      <c r="P33" s="1"/>
      <c r="Q33" s="21">
        <f>IF(K33=0,0,L33)</f>
        <v>45</v>
      </c>
      <c r="R33" s="22">
        <f>IF(K33=0,0,M33/1.5)</f>
        <v>0</v>
      </c>
      <c r="S33" s="21">
        <f>P33+Q33+R33</f>
        <v>45</v>
      </c>
      <c r="T33" s="213"/>
    </row>
    <row r="34" spans="1:22" s="28" customFormat="1">
      <c r="A34" s="210" t="s">
        <v>232</v>
      </c>
      <c r="B34" s="211" t="s">
        <v>57</v>
      </c>
      <c r="C34" s="19">
        <v>1</v>
      </c>
      <c r="D34" s="215" t="s">
        <v>13</v>
      </c>
      <c r="E34" s="215" t="s">
        <v>116</v>
      </c>
      <c r="F34" s="2">
        <v>4</v>
      </c>
      <c r="G34" s="2" t="s">
        <v>75</v>
      </c>
      <c r="H34" s="19"/>
      <c r="I34" s="19">
        <v>1</v>
      </c>
      <c r="J34" s="19">
        <v>15</v>
      </c>
      <c r="K34" s="19">
        <f>J34-I34+1</f>
        <v>15</v>
      </c>
      <c r="L34" s="19">
        <v>45</v>
      </c>
      <c r="M34" s="19"/>
      <c r="N34" s="20">
        <f>L34/K34</f>
        <v>3</v>
      </c>
      <c r="O34" s="212">
        <f>M34/5</f>
        <v>0</v>
      </c>
      <c r="P34" s="1"/>
      <c r="Q34" s="21">
        <f>IF(K34=0,0,L34)</f>
        <v>45</v>
      </c>
      <c r="R34" s="22">
        <f>IF(K34=0,0,M34/1.5)</f>
        <v>0</v>
      </c>
      <c r="S34" s="21">
        <f>P34+Q34+R34</f>
        <v>45</v>
      </c>
      <c r="T34" s="213"/>
    </row>
    <row r="35" spans="1:22" s="28" customFormat="1">
      <c r="A35" s="210" t="s">
        <v>232</v>
      </c>
      <c r="B35" s="211" t="s">
        <v>56</v>
      </c>
      <c r="C35" s="19">
        <v>1</v>
      </c>
      <c r="D35" s="211" t="s">
        <v>13</v>
      </c>
      <c r="E35" s="215" t="s">
        <v>116</v>
      </c>
      <c r="F35" s="2">
        <v>4</v>
      </c>
      <c r="G35" s="2" t="s">
        <v>83</v>
      </c>
      <c r="H35" s="19"/>
      <c r="I35" s="19">
        <v>1</v>
      </c>
      <c r="J35" s="19">
        <v>15</v>
      </c>
      <c r="K35" s="19">
        <f>J35-I35+1</f>
        <v>15</v>
      </c>
      <c r="L35" s="19">
        <v>45</v>
      </c>
      <c r="M35" s="19"/>
      <c r="N35" s="20">
        <f>L35/K35</f>
        <v>3</v>
      </c>
      <c r="O35" s="212">
        <f>M35/5</f>
        <v>0</v>
      </c>
      <c r="P35" s="1"/>
      <c r="Q35" s="21">
        <f t="shared" ref="Q35:Q37" si="37">IF(K35=0,0,L35)</f>
        <v>45</v>
      </c>
      <c r="R35" s="22">
        <f>IF(K35=0,0,M35/1.5)</f>
        <v>0</v>
      </c>
      <c r="S35" s="21">
        <f>P35+Q35+R35</f>
        <v>45</v>
      </c>
      <c r="T35" s="229"/>
      <c r="U35" s="57"/>
    </row>
    <row r="36" spans="1:22" s="28" customFormat="1">
      <c r="A36" s="210" t="s">
        <v>232</v>
      </c>
      <c r="B36" s="211" t="s">
        <v>148</v>
      </c>
      <c r="C36" s="19">
        <v>1</v>
      </c>
      <c r="D36" s="215" t="s">
        <v>13</v>
      </c>
      <c r="E36" s="215" t="s">
        <v>116</v>
      </c>
      <c r="F36" s="2">
        <v>4</v>
      </c>
      <c r="G36" s="2" t="s">
        <v>139</v>
      </c>
      <c r="H36" s="19"/>
      <c r="I36" s="19">
        <v>1</v>
      </c>
      <c r="J36" s="19">
        <v>15</v>
      </c>
      <c r="K36" s="19">
        <f>J36-I36+1</f>
        <v>15</v>
      </c>
      <c r="L36" s="19">
        <v>45</v>
      </c>
      <c r="M36" s="19"/>
      <c r="N36" s="20">
        <f t="shared" ref="N36" si="38">L36/K36</f>
        <v>3</v>
      </c>
      <c r="O36" s="212">
        <f>M36/5</f>
        <v>0</v>
      </c>
      <c r="P36" s="1"/>
      <c r="Q36" s="21">
        <f t="shared" si="37"/>
        <v>45</v>
      </c>
      <c r="R36" s="22">
        <f t="shared" ref="R36" si="39">IF(K36=0,0,M36/1.5)</f>
        <v>0</v>
      </c>
      <c r="S36" s="21">
        <f t="shared" ref="S36" si="40">P36+Q36+R36</f>
        <v>45</v>
      </c>
      <c r="T36" s="213"/>
    </row>
    <row r="37" spans="1:22" s="28" customFormat="1">
      <c r="A37" s="210"/>
      <c r="B37" s="211" t="s">
        <v>177</v>
      </c>
      <c r="C37" s="19">
        <v>1</v>
      </c>
      <c r="D37" s="215" t="s">
        <v>13</v>
      </c>
      <c r="E37" s="215" t="s">
        <v>178</v>
      </c>
      <c r="F37" s="2"/>
      <c r="G37" s="2"/>
      <c r="H37" s="19"/>
      <c r="I37" s="19">
        <v>1</v>
      </c>
      <c r="J37" s="19">
        <v>15</v>
      </c>
      <c r="K37" s="19">
        <f t="shared" ref="K37" si="41">J37-I37+1</f>
        <v>15</v>
      </c>
      <c r="L37" s="19">
        <v>45</v>
      </c>
      <c r="M37" s="19"/>
      <c r="N37" s="20">
        <f t="shared" ref="N37" si="42">L37/K37</f>
        <v>3</v>
      </c>
      <c r="O37" s="212">
        <f t="shared" ref="O37" si="43">M37/5</f>
        <v>0</v>
      </c>
      <c r="P37" s="1"/>
      <c r="Q37" s="21">
        <f t="shared" si="37"/>
        <v>45</v>
      </c>
      <c r="R37" s="22">
        <f>IF(K37=0,0,M37/1.5)</f>
        <v>0</v>
      </c>
      <c r="S37" s="21">
        <f>P37+Q37+R37</f>
        <v>45</v>
      </c>
      <c r="T37" s="213"/>
    </row>
    <row r="38" spans="1:22" s="27" customFormat="1" ht="25.5">
      <c r="A38" s="3" t="s">
        <v>15</v>
      </c>
      <c r="B38" s="3" t="s">
        <v>16</v>
      </c>
      <c r="C38" s="4" t="s">
        <v>149</v>
      </c>
      <c r="D38" s="3" t="s">
        <v>17</v>
      </c>
      <c r="E38" s="3" t="s">
        <v>18</v>
      </c>
      <c r="F38" s="3" t="s">
        <v>19</v>
      </c>
      <c r="G38" s="3" t="s">
        <v>20</v>
      </c>
      <c r="H38" s="4" t="s">
        <v>1</v>
      </c>
      <c r="I38" s="3" t="s">
        <v>21</v>
      </c>
      <c r="J38" s="3" t="s">
        <v>22</v>
      </c>
      <c r="K38" s="4" t="s">
        <v>2</v>
      </c>
      <c r="L38" s="3" t="s">
        <v>33</v>
      </c>
      <c r="M38" s="3" t="s">
        <v>34</v>
      </c>
      <c r="N38" s="5" t="s">
        <v>3</v>
      </c>
      <c r="O38" s="5" t="s">
        <v>4</v>
      </c>
      <c r="P38" s="4" t="s">
        <v>32</v>
      </c>
      <c r="Q38" s="3" t="s">
        <v>5</v>
      </c>
      <c r="R38" s="3" t="s">
        <v>6</v>
      </c>
      <c r="S38" s="6" t="s">
        <v>7</v>
      </c>
      <c r="T38" s="162"/>
      <c r="U38" s="84" t="s">
        <v>105</v>
      </c>
      <c r="V38" s="84" t="s">
        <v>106</v>
      </c>
    </row>
    <row r="39" spans="1:22" s="28" customFormat="1">
      <c r="A39" s="218"/>
      <c r="B39" s="211" t="s">
        <v>162</v>
      </c>
      <c r="C39" s="19">
        <v>1</v>
      </c>
      <c r="D39" s="211" t="s">
        <v>60</v>
      </c>
      <c r="E39" s="218" t="s">
        <v>112</v>
      </c>
      <c r="F39" s="2">
        <v>4</v>
      </c>
      <c r="G39" s="2" t="s">
        <v>139</v>
      </c>
      <c r="H39" s="19"/>
      <c r="I39" s="19">
        <v>1</v>
      </c>
      <c r="J39" s="19">
        <v>10</v>
      </c>
      <c r="K39" s="19">
        <f>J39-I39+1</f>
        <v>10</v>
      </c>
      <c r="L39" s="19">
        <v>30</v>
      </c>
      <c r="M39" s="19"/>
      <c r="N39" s="20">
        <f t="shared" ref="N39:N44" si="44">L39/K39</f>
        <v>3</v>
      </c>
      <c r="O39" s="212">
        <f>M39/5</f>
        <v>0</v>
      </c>
      <c r="P39" s="1"/>
      <c r="Q39" s="21">
        <f t="shared" ref="Q39:Q44" si="45">IF(K39=0,0,L39)</f>
        <v>30</v>
      </c>
      <c r="R39" s="22">
        <f t="shared" ref="R39:R44" si="46">IF(K39=0,0,M39/1.5)</f>
        <v>0</v>
      </c>
      <c r="S39" s="21">
        <f t="shared" ref="S39:S44" si="47">P39+Q39+R39</f>
        <v>30</v>
      </c>
      <c r="T39" s="213"/>
    </row>
    <row r="40" spans="1:22" s="28" customFormat="1">
      <c r="A40" s="218"/>
      <c r="B40" s="211" t="s">
        <v>163</v>
      </c>
      <c r="C40" s="19">
        <v>1</v>
      </c>
      <c r="D40" s="211" t="s">
        <v>60</v>
      </c>
      <c r="E40" s="218" t="s">
        <v>112</v>
      </c>
      <c r="F40" s="2">
        <v>4</v>
      </c>
      <c r="G40" s="2" t="s">
        <v>140</v>
      </c>
      <c r="H40" s="19"/>
      <c r="I40" s="19">
        <v>1</v>
      </c>
      <c r="J40" s="19">
        <v>10</v>
      </c>
      <c r="K40" s="19">
        <f>J40-I40+1</f>
        <v>10</v>
      </c>
      <c r="L40" s="19">
        <v>30</v>
      </c>
      <c r="M40" s="19"/>
      <c r="N40" s="20">
        <f t="shared" si="44"/>
        <v>3</v>
      </c>
      <c r="O40" s="212">
        <f>M40/5</f>
        <v>0</v>
      </c>
      <c r="P40" s="1"/>
      <c r="Q40" s="21">
        <f t="shared" si="45"/>
        <v>30</v>
      </c>
      <c r="R40" s="22">
        <f t="shared" si="46"/>
        <v>0</v>
      </c>
      <c r="S40" s="21">
        <f t="shared" si="47"/>
        <v>30</v>
      </c>
      <c r="T40" s="213"/>
    </row>
    <row r="41" spans="1:22" s="28" customFormat="1">
      <c r="A41" s="218"/>
      <c r="B41" s="211" t="s">
        <v>167</v>
      </c>
      <c r="C41" s="19">
        <v>1</v>
      </c>
      <c r="D41" s="211" t="s">
        <v>60</v>
      </c>
      <c r="E41" s="218" t="s">
        <v>112</v>
      </c>
      <c r="F41" s="2">
        <v>6</v>
      </c>
      <c r="G41" s="2" t="s">
        <v>83</v>
      </c>
      <c r="H41" s="19"/>
      <c r="I41" s="19">
        <v>1</v>
      </c>
      <c r="J41" s="19">
        <v>10</v>
      </c>
      <c r="K41" s="19">
        <f>J41-I41+1</f>
        <v>10</v>
      </c>
      <c r="L41" s="19">
        <v>30</v>
      </c>
      <c r="M41" s="19"/>
      <c r="N41" s="20">
        <f t="shared" si="44"/>
        <v>3</v>
      </c>
      <c r="O41" s="212">
        <f>M41/5</f>
        <v>0</v>
      </c>
      <c r="P41" s="1"/>
      <c r="Q41" s="21">
        <f t="shared" si="45"/>
        <v>30</v>
      </c>
      <c r="R41" s="22">
        <f t="shared" si="46"/>
        <v>0</v>
      </c>
      <c r="S41" s="21">
        <f t="shared" si="47"/>
        <v>30</v>
      </c>
      <c r="T41" s="213"/>
    </row>
    <row r="42" spans="1:22" s="28" customFormat="1">
      <c r="A42" s="218"/>
      <c r="B42" s="211" t="s">
        <v>168</v>
      </c>
      <c r="C42" s="19">
        <v>1</v>
      </c>
      <c r="D42" s="211" t="s">
        <v>60</v>
      </c>
      <c r="E42" s="218" t="s">
        <v>112</v>
      </c>
      <c r="F42" s="2">
        <v>6</v>
      </c>
      <c r="G42" s="2" t="s">
        <v>75</v>
      </c>
      <c r="H42" s="19"/>
      <c r="I42" s="19">
        <v>1</v>
      </c>
      <c r="J42" s="19">
        <v>10</v>
      </c>
      <c r="K42" s="19">
        <f>J42-I42+1</f>
        <v>10</v>
      </c>
      <c r="L42" s="19">
        <v>30</v>
      </c>
      <c r="M42" s="19"/>
      <c r="N42" s="20">
        <f t="shared" si="44"/>
        <v>3</v>
      </c>
      <c r="O42" s="212">
        <f>M42/5</f>
        <v>0</v>
      </c>
      <c r="P42" s="1"/>
      <c r="Q42" s="21">
        <f t="shared" si="45"/>
        <v>30</v>
      </c>
      <c r="R42" s="22">
        <f t="shared" si="46"/>
        <v>0</v>
      </c>
      <c r="S42" s="21">
        <f t="shared" si="47"/>
        <v>30</v>
      </c>
      <c r="T42" s="213"/>
    </row>
    <row r="43" spans="1:22" s="28" customFormat="1">
      <c r="A43" s="218"/>
      <c r="B43" s="211" t="s">
        <v>169</v>
      </c>
      <c r="C43" s="19">
        <v>1</v>
      </c>
      <c r="D43" s="211" t="s">
        <v>60</v>
      </c>
      <c r="E43" s="218" t="s">
        <v>112</v>
      </c>
      <c r="F43" s="2">
        <v>2</v>
      </c>
      <c r="G43" s="2" t="s">
        <v>139</v>
      </c>
      <c r="H43" s="19"/>
      <c r="I43" s="19">
        <v>1</v>
      </c>
      <c r="J43" s="19">
        <v>10</v>
      </c>
      <c r="K43" s="19">
        <f t="shared" ref="K43:K45" si="48">J43-I43+1</f>
        <v>10</v>
      </c>
      <c r="L43" s="19">
        <v>30</v>
      </c>
      <c r="M43" s="19"/>
      <c r="N43" s="20">
        <f t="shared" si="44"/>
        <v>3</v>
      </c>
      <c r="O43" s="212">
        <f t="shared" ref="O43:O45" si="49">M43/5</f>
        <v>0</v>
      </c>
      <c r="P43" s="1"/>
      <c r="Q43" s="21">
        <f t="shared" si="45"/>
        <v>30</v>
      </c>
      <c r="R43" s="22">
        <f t="shared" si="46"/>
        <v>0</v>
      </c>
      <c r="S43" s="21">
        <f t="shared" si="47"/>
        <v>30</v>
      </c>
      <c r="T43" s="213"/>
    </row>
    <row r="44" spans="1:22" s="28" customFormat="1">
      <c r="A44" s="218"/>
      <c r="B44" s="211" t="s">
        <v>170</v>
      </c>
      <c r="C44" s="19">
        <v>1</v>
      </c>
      <c r="D44" s="211" t="s">
        <v>60</v>
      </c>
      <c r="E44" s="218" t="s">
        <v>112</v>
      </c>
      <c r="F44" s="2">
        <v>2</v>
      </c>
      <c r="G44" s="2" t="s">
        <v>140</v>
      </c>
      <c r="H44" s="19"/>
      <c r="I44" s="19">
        <v>1</v>
      </c>
      <c r="J44" s="19">
        <v>10</v>
      </c>
      <c r="K44" s="19">
        <f t="shared" si="48"/>
        <v>10</v>
      </c>
      <c r="L44" s="19">
        <v>30</v>
      </c>
      <c r="M44" s="19"/>
      <c r="N44" s="20">
        <f t="shared" si="44"/>
        <v>3</v>
      </c>
      <c r="O44" s="212">
        <f t="shared" si="49"/>
        <v>0</v>
      </c>
      <c r="P44" s="1"/>
      <c r="Q44" s="21">
        <f t="shared" si="45"/>
        <v>30</v>
      </c>
      <c r="R44" s="22">
        <f t="shared" si="46"/>
        <v>0</v>
      </c>
      <c r="S44" s="21">
        <f t="shared" si="47"/>
        <v>30</v>
      </c>
      <c r="T44" s="213"/>
    </row>
    <row r="45" spans="1:22" s="28" customFormat="1">
      <c r="A45" s="210" t="s">
        <v>232</v>
      </c>
      <c r="B45" s="211" t="s">
        <v>58</v>
      </c>
      <c r="C45" s="19">
        <v>1</v>
      </c>
      <c r="D45" s="211" t="s">
        <v>60</v>
      </c>
      <c r="E45" s="215" t="s">
        <v>116</v>
      </c>
      <c r="F45" s="2">
        <v>6</v>
      </c>
      <c r="G45" s="2" t="s">
        <v>139</v>
      </c>
      <c r="H45" s="19"/>
      <c r="I45" s="19">
        <v>1</v>
      </c>
      <c r="J45" s="19">
        <v>15</v>
      </c>
      <c r="K45" s="19">
        <f t="shared" si="48"/>
        <v>15</v>
      </c>
      <c r="L45" s="19">
        <v>45</v>
      </c>
      <c r="M45" s="19"/>
      <c r="N45" s="20">
        <f t="shared" ref="N45" si="50">L45/K45</f>
        <v>3</v>
      </c>
      <c r="O45" s="212">
        <f t="shared" si="49"/>
        <v>0</v>
      </c>
      <c r="P45" s="1"/>
      <c r="Q45" s="21">
        <f t="shared" ref="Q45" si="51">IF(K45=0,0,L45)</f>
        <v>45</v>
      </c>
      <c r="R45" s="22">
        <f t="shared" ref="R45" si="52">IF(K45=0,0,M45/1.5)</f>
        <v>0</v>
      </c>
      <c r="S45" s="21">
        <f t="shared" ref="S45" si="53">P45+Q45+R45</f>
        <v>45</v>
      </c>
      <c r="T45" s="229"/>
      <c r="U45" s="57"/>
    </row>
    <row r="46" spans="1:22" s="28" customFormat="1">
      <c r="A46" s="218" t="s">
        <v>235</v>
      </c>
      <c r="B46" s="211" t="s">
        <v>264</v>
      </c>
      <c r="C46" s="19">
        <v>1</v>
      </c>
      <c r="D46" s="211" t="s">
        <v>60</v>
      </c>
      <c r="E46" s="1" t="s">
        <v>388</v>
      </c>
      <c r="F46" s="2">
        <v>6</v>
      </c>
      <c r="G46" s="2">
        <v>11</v>
      </c>
      <c r="H46" s="19"/>
      <c r="I46" s="19">
        <v>1</v>
      </c>
      <c r="J46" s="19">
        <v>15</v>
      </c>
      <c r="K46" s="19">
        <f>J46-I46+1</f>
        <v>15</v>
      </c>
      <c r="L46" s="19">
        <v>30</v>
      </c>
      <c r="M46" s="19"/>
      <c r="N46" s="20">
        <f>L46/K46</f>
        <v>2</v>
      </c>
      <c r="O46" s="212">
        <f>M46/6</f>
        <v>0</v>
      </c>
      <c r="P46" s="1"/>
      <c r="Q46" s="21">
        <f>IF(K46=0,0,L46)</f>
        <v>30</v>
      </c>
      <c r="R46" s="22">
        <f>IF(K46=0,0,M46/1.5)</f>
        <v>0</v>
      </c>
      <c r="S46" s="21">
        <f>P46+Q46+R46</f>
        <v>30</v>
      </c>
      <c r="T46" s="213"/>
    </row>
    <row r="47" spans="1:22" s="27" customFormat="1" ht="25.5">
      <c r="A47" s="3" t="s">
        <v>15</v>
      </c>
      <c r="B47" s="3" t="s">
        <v>16</v>
      </c>
      <c r="C47" s="4" t="s">
        <v>149</v>
      </c>
      <c r="D47" s="3" t="s">
        <v>17</v>
      </c>
      <c r="E47" s="3" t="s">
        <v>18</v>
      </c>
      <c r="F47" s="3" t="s">
        <v>19</v>
      </c>
      <c r="G47" s="3" t="s">
        <v>20</v>
      </c>
      <c r="H47" s="4" t="s">
        <v>1</v>
      </c>
      <c r="I47" s="3" t="s">
        <v>21</v>
      </c>
      <c r="J47" s="3" t="s">
        <v>22</v>
      </c>
      <c r="K47" s="4" t="s">
        <v>2</v>
      </c>
      <c r="L47" s="3" t="s">
        <v>33</v>
      </c>
      <c r="M47" s="3" t="s">
        <v>34</v>
      </c>
      <c r="N47" s="5" t="s">
        <v>3</v>
      </c>
      <c r="O47" s="5" t="s">
        <v>4</v>
      </c>
      <c r="P47" s="4" t="s">
        <v>32</v>
      </c>
      <c r="Q47" s="3" t="s">
        <v>5</v>
      </c>
      <c r="R47" s="3" t="s">
        <v>6</v>
      </c>
      <c r="S47" s="6" t="s">
        <v>7</v>
      </c>
      <c r="T47" s="162"/>
      <c r="U47" s="84" t="s">
        <v>105</v>
      </c>
      <c r="V47" s="84" t="s">
        <v>106</v>
      </c>
    </row>
    <row r="48" spans="1:22" s="1" customFormat="1">
      <c r="A48" s="216" t="s">
        <v>135</v>
      </c>
      <c r="B48" s="211" t="s">
        <v>257</v>
      </c>
      <c r="C48" s="19">
        <v>1</v>
      </c>
      <c r="D48" s="211" t="s">
        <v>45</v>
      </c>
      <c r="E48" s="1" t="s">
        <v>99</v>
      </c>
      <c r="F48" s="19">
        <v>2</v>
      </c>
      <c r="G48" s="2" t="s">
        <v>36</v>
      </c>
      <c r="H48" s="19"/>
      <c r="I48" s="19">
        <v>6</v>
      </c>
      <c r="J48" s="19">
        <v>15</v>
      </c>
      <c r="K48" s="19">
        <f>J48-I48+1</f>
        <v>10</v>
      </c>
      <c r="L48" s="19"/>
      <c r="M48" s="19">
        <v>60</v>
      </c>
      <c r="N48" s="20"/>
      <c r="O48" s="212">
        <f>M48/6</f>
        <v>10</v>
      </c>
      <c r="Q48" s="21">
        <f>IF(K48=0,0,L48)</f>
        <v>0</v>
      </c>
      <c r="R48" s="22">
        <f>IF(K48=0,0,M48/1.5)</f>
        <v>40</v>
      </c>
      <c r="S48" s="21">
        <f>P48+Q48+R48</f>
        <v>40</v>
      </c>
      <c r="T48" s="213"/>
      <c r="V48" s="186"/>
    </row>
    <row r="49" spans="1:22" s="1" customFormat="1">
      <c r="A49" s="216" t="s">
        <v>134</v>
      </c>
      <c r="B49" s="211" t="s">
        <v>376</v>
      </c>
      <c r="C49" s="19">
        <v>1</v>
      </c>
      <c r="D49" s="211" t="s">
        <v>45</v>
      </c>
      <c r="E49" s="1" t="s">
        <v>351</v>
      </c>
      <c r="F49" s="19">
        <v>2</v>
      </c>
      <c r="G49" s="2" t="s">
        <v>263</v>
      </c>
      <c r="H49" s="19"/>
      <c r="I49" s="19">
        <v>16</v>
      </c>
      <c r="J49" s="19">
        <v>23</v>
      </c>
      <c r="K49" s="19">
        <f>J49-I49+1</f>
        <v>8</v>
      </c>
      <c r="L49" s="19"/>
      <c r="M49" s="19">
        <v>30</v>
      </c>
      <c r="N49" s="20"/>
      <c r="O49" s="212">
        <f>M49/6</f>
        <v>5</v>
      </c>
      <c r="Q49" s="21">
        <f>IF(K49=0,0,L49)</f>
        <v>0</v>
      </c>
      <c r="R49" s="22">
        <f>IF(K49=0,0,M49/1.5)</f>
        <v>20</v>
      </c>
      <c r="S49" s="21">
        <f>P49+Q49+R49</f>
        <v>20</v>
      </c>
      <c r="T49" s="213"/>
      <c r="V49" s="186"/>
    </row>
    <row r="50" spans="1:22" s="1" customFormat="1">
      <c r="A50" s="216" t="s">
        <v>134</v>
      </c>
      <c r="B50" s="211" t="s">
        <v>377</v>
      </c>
      <c r="C50" s="19">
        <v>1</v>
      </c>
      <c r="D50" s="211" t="s">
        <v>45</v>
      </c>
      <c r="E50" s="1" t="s">
        <v>351</v>
      </c>
      <c r="F50" s="19">
        <v>3</v>
      </c>
      <c r="G50" s="2" t="s">
        <v>263</v>
      </c>
      <c r="H50" s="19"/>
      <c r="I50" s="19">
        <v>16</v>
      </c>
      <c r="J50" s="19">
        <v>23</v>
      </c>
      <c r="K50" s="19">
        <f>J50-I50+1</f>
        <v>8</v>
      </c>
      <c r="L50" s="19"/>
      <c r="M50" s="19">
        <v>30</v>
      </c>
      <c r="N50" s="20"/>
      <c r="O50" s="212">
        <f>M50/6</f>
        <v>5</v>
      </c>
      <c r="Q50" s="21">
        <f>IF(K50=0,0,L50)</f>
        <v>0</v>
      </c>
      <c r="R50" s="22">
        <f>IF(K50=0,0,M50/1.5)</f>
        <v>20</v>
      </c>
      <c r="S50" s="21">
        <f>P50+Q50+R50</f>
        <v>20</v>
      </c>
      <c r="T50" s="213"/>
      <c r="V50" s="186"/>
    </row>
    <row r="51" spans="1:22" s="28" customFormat="1">
      <c r="A51" s="231" t="s">
        <v>144</v>
      </c>
      <c r="B51" s="211" t="s">
        <v>148</v>
      </c>
      <c r="C51" s="19">
        <v>1</v>
      </c>
      <c r="D51" s="211" t="s">
        <v>45</v>
      </c>
      <c r="E51" s="1" t="s">
        <v>121</v>
      </c>
      <c r="F51" s="23">
        <v>3</v>
      </c>
      <c r="G51" s="2" t="s">
        <v>139</v>
      </c>
      <c r="H51" s="19"/>
      <c r="I51" s="19">
        <v>1</v>
      </c>
      <c r="J51" s="19">
        <v>15</v>
      </c>
      <c r="K51" s="19">
        <f>J51-I51+1</f>
        <v>15</v>
      </c>
      <c r="L51" s="19">
        <v>30</v>
      </c>
      <c r="M51" s="19"/>
      <c r="N51" s="20">
        <f>L51/K51</f>
        <v>2</v>
      </c>
      <c r="O51" s="212">
        <f>M51/5</f>
        <v>0</v>
      </c>
      <c r="P51" s="1"/>
      <c r="Q51" s="21">
        <f>IF(K51=0,0,L51)</f>
        <v>30</v>
      </c>
      <c r="R51" s="22">
        <f>IF(K51=0,0,M51/1.5)</f>
        <v>0</v>
      </c>
      <c r="S51" s="21">
        <f>P51+Q51+R51</f>
        <v>30</v>
      </c>
      <c r="T51" s="229"/>
      <c r="U51" s="57"/>
    </row>
    <row r="52" spans="1:22" s="28" customFormat="1">
      <c r="A52" s="231" t="s">
        <v>237</v>
      </c>
      <c r="B52" s="211" t="s">
        <v>58</v>
      </c>
      <c r="C52" s="19">
        <v>1</v>
      </c>
      <c r="D52" s="211" t="s">
        <v>45</v>
      </c>
      <c r="E52" s="1" t="s">
        <v>111</v>
      </c>
      <c r="F52" s="23">
        <v>3</v>
      </c>
      <c r="G52" s="2" t="s">
        <v>140</v>
      </c>
      <c r="H52" s="19"/>
      <c r="I52" s="19">
        <v>1</v>
      </c>
      <c r="J52" s="19">
        <v>15</v>
      </c>
      <c r="K52" s="19">
        <f t="shared" ref="K52:K62" si="54">J52-I52+1</f>
        <v>15</v>
      </c>
      <c r="L52" s="19">
        <v>30</v>
      </c>
      <c r="M52" s="19"/>
      <c r="N52" s="20">
        <f t="shared" ref="N52:N58" si="55">L52/K52</f>
        <v>2</v>
      </c>
      <c r="O52" s="212">
        <f>M52/5</f>
        <v>0</v>
      </c>
      <c r="P52" s="1"/>
      <c r="Q52" s="21">
        <f t="shared" ref="Q52:Q62" si="56">IF(K52=0,0,L52)</f>
        <v>30</v>
      </c>
      <c r="R52" s="22">
        <f t="shared" ref="R52:R59" si="57">IF(K52=0,0,M52/1.5)</f>
        <v>0</v>
      </c>
      <c r="S52" s="21">
        <f t="shared" ref="S52:S59" si="58">P52+Q52+R52</f>
        <v>30</v>
      </c>
      <c r="T52" s="229"/>
      <c r="U52" s="57"/>
    </row>
    <row r="53" spans="1:22" s="1" customFormat="1">
      <c r="A53" s="216" t="s">
        <v>134</v>
      </c>
      <c r="B53" s="211" t="s">
        <v>360</v>
      </c>
      <c r="C53" s="19">
        <v>1</v>
      </c>
      <c r="D53" s="211" t="s">
        <v>45</v>
      </c>
      <c r="E53" s="1" t="s">
        <v>351</v>
      </c>
      <c r="F53" s="19">
        <v>3</v>
      </c>
      <c r="G53" s="2" t="s">
        <v>36</v>
      </c>
      <c r="H53" s="19"/>
      <c r="I53" s="19">
        <v>16</v>
      </c>
      <c r="J53" s="19">
        <v>23</v>
      </c>
      <c r="K53" s="19">
        <f>J53-I53+1</f>
        <v>8</v>
      </c>
      <c r="L53" s="19"/>
      <c r="M53" s="19">
        <v>30</v>
      </c>
      <c r="N53" s="20"/>
      <c r="O53" s="212">
        <f>M53/6</f>
        <v>5</v>
      </c>
      <c r="Q53" s="21">
        <f>IF(K53=0,0,L53)</f>
        <v>0</v>
      </c>
      <c r="R53" s="22">
        <f>IF(K53=0,0,M53/1.5)</f>
        <v>20</v>
      </c>
      <c r="S53" s="21">
        <f>P53+Q53+R53</f>
        <v>20</v>
      </c>
      <c r="T53" s="213"/>
      <c r="V53" s="186"/>
    </row>
    <row r="54" spans="1:22" s="1" customFormat="1">
      <c r="A54" s="216" t="s">
        <v>134</v>
      </c>
      <c r="B54" s="211" t="s">
        <v>361</v>
      </c>
      <c r="C54" s="19">
        <v>1</v>
      </c>
      <c r="D54" s="211" t="s">
        <v>45</v>
      </c>
      <c r="E54" s="1" t="s">
        <v>351</v>
      </c>
      <c r="F54" s="19">
        <v>3</v>
      </c>
      <c r="G54" s="2" t="s">
        <v>37</v>
      </c>
      <c r="H54" s="19"/>
      <c r="I54" s="19">
        <v>16</v>
      </c>
      <c r="J54" s="19">
        <v>23</v>
      </c>
      <c r="K54" s="19">
        <f>J54-I54+1</f>
        <v>8</v>
      </c>
      <c r="L54" s="19"/>
      <c r="M54" s="19">
        <v>30</v>
      </c>
      <c r="N54" s="20"/>
      <c r="O54" s="212">
        <f>M54/6</f>
        <v>5</v>
      </c>
      <c r="Q54" s="21">
        <f>IF(K54=0,0,L54)</f>
        <v>0</v>
      </c>
      <c r="R54" s="22">
        <f>IF(K54=0,0,M54/1.5)</f>
        <v>20</v>
      </c>
      <c r="S54" s="21">
        <f>P54+Q54+R54</f>
        <v>20</v>
      </c>
      <c r="T54" s="213"/>
      <c r="V54" s="186"/>
    </row>
    <row r="55" spans="1:22" s="1" customFormat="1">
      <c r="A55" s="216" t="s">
        <v>135</v>
      </c>
      <c r="B55" s="211" t="s">
        <v>312</v>
      </c>
      <c r="C55" s="19">
        <v>1</v>
      </c>
      <c r="D55" s="211" t="s">
        <v>45</v>
      </c>
      <c r="E55" s="1" t="s">
        <v>350</v>
      </c>
      <c r="F55" s="19">
        <v>4</v>
      </c>
      <c r="G55" s="2" t="s">
        <v>37</v>
      </c>
      <c r="H55" s="19"/>
      <c r="I55" s="19">
        <v>6</v>
      </c>
      <c r="J55" s="19">
        <v>10</v>
      </c>
      <c r="K55" s="19">
        <f>J55-I55+1</f>
        <v>5</v>
      </c>
      <c r="L55" s="19"/>
      <c r="M55" s="19">
        <v>30</v>
      </c>
      <c r="N55" s="20"/>
      <c r="O55" s="212">
        <f>M55/6</f>
        <v>5</v>
      </c>
      <c r="Q55" s="21">
        <f>IF(K55=0,0,L55)</f>
        <v>0</v>
      </c>
      <c r="R55" s="22">
        <f>IF(K55=0,0,M55/1.5)</f>
        <v>20</v>
      </c>
      <c r="S55" s="21">
        <f>P55+Q55+R55</f>
        <v>20</v>
      </c>
      <c r="T55" s="213"/>
      <c r="V55" s="186"/>
    </row>
    <row r="56" spans="1:22" s="28" customFormat="1">
      <c r="A56" s="231" t="s">
        <v>237</v>
      </c>
      <c r="B56" s="211" t="s">
        <v>56</v>
      </c>
      <c r="C56" s="19">
        <v>1</v>
      </c>
      <c r="D56" s="211" t="s">
        <v>45</v>
      </c>
      <c r="E56" s="1" t="s">
        <v>111</v>
      </c>
      <c r="F56" s="2">
        <v>5</v>
      </c>
      <c r="G56" s="2" t="s">
        <v>75</v>
      </c>
      <c r="H56" s="19"/>
      <c r="I56" s="19">
        <v>1</v>
      </c>
      <c r="J56" s="19">
        <v>15</v>
      </c>
      <c r="K56" s="19">
        <f>J56-I56+1</f>
        <v>15</v>
      </c>
      <c r="L56" s="19">
        <v>30</v>
      </c>
      <c r="M56" s="19"/>
      <c r="N56" s="20">
        <f>L56/K56</f>
        <v>2</v>
      </c>
      <c r="O56" s="212">
        <f>M56/5</f>
        <v>0</v>
      </c>
      <c r="P56" s="1"/>
      <c r="Q56" s="21">
        <f>IF(K56=0,0,L56)</f>
        <v>30</v>
      </c>
      <c r="R56" s="22">
        <f>IF(K56=0,0,M56/1.5)</f>
        <v>0</v>
      </c>
      <c r="S56" s="21">
        <f>P56+Q56+R56</f>
        <v>30</v>
      </c>
      <c r="T56" s="229"/>
      <c r="U56" s="57"/>
    </row>
    <row r="57" spans="1:22" s="28" customFormat="1">
      <c r="A57" s="231" t="s">
        <v>144</v>
      </c>
      <c r="B57" s="211" t="s">
        <v>57</v>
      </c>
      <c r="C57" s="19">
        <v>1</v>
      </c>
      <c r="D57" s="211" t="s">
        <v>45</v>
      </c>
      <c r="E57" s="1" t="s">
        <v>111</v>
      </c>
      <c r="F57" s="23">
        <v>5</v>
      </c>
      <c r="G57" s="2" t="s">
        <v>83</v>
      </c>
      <c r="H57" s="19"/>
      <c r="I57" s="19">
        <v>1</v>
      </c>
      <c r="J57" s="19">
        <v>15</v>
      </c>
      <c r="K57" s="19">
        <f>J57-I57+1</f>
        <v>15</v>
      </c>
      <c r="L57" s="19">
        <v>30</v>
      </c>
      <c r="M57" s="19"/>
      <c r="N57" s="20">
        <f>L57/K57</f>
        <v>2</v>
      </c>
      <c r="O57" s="212">
        <f>M57/5</f>
        <v>0</v>
      </c>
      <c r="P57" s="1"/>
      <c r="Q57" s="21">
        <f>IF(K57=0,0,L57)</f>
        <v>30</v>
      </c>
      <c r="R57" s="22">
        <f>IF(K57=0,0,M57/1.5)</f>
        <v>0</v>
      </c>
      <c r="S57" s="21">
        <f>P57+Q57+R57</f>
        <v>30</v>
      </c>
      <c r="T57" s="229"/>
      <c r="U57" s="57"/>
    </row>
    <row r="58" spans="1:22" s="214" customFormat="1" ht="15.95" customHeight="1">
      <c r="A58" s="210" t="s">
        <v>234</v>
      </c>
      <c r="B58" s="211" t="s">
        <v>160</v>
      </c>
      <c r="C58" s="19">
        <v>1</v>
      </c>
      <c r="D58" s="211" t="s">
        <v>45</v>
      </c>
      <c r="E58" s="215" t="s">
        <v>161</v>
      </c>
      <c r="F58" s="23">
        <v>5</v>
      </c>
      <c r="G58" s="2" t="s">
        <v>139</v>
      </c>
      <c r="H58" s="19"/>
      <c r="I58" s="19">
        <v>1</v>
      </c>
      <c r="J58" s="19">
        <v>10</v>
      </c>
      <c r="K58" s="19">
        <f t="shared" si="54"/>
        <v>10</v>
      </c>
      <c r="L58" s="19"/>
      <c r="M58" s="19">
        <v>30</v>
      </c>
      <c r="N58" s="20">
        <f t="shared" si="55"/>
        <v>0</v>
      </c>
      <c r="O58" s="212">
        <f>M58/6</f>
        <v>5</v>
      </c>
      <c r="P58" s="1"/>
      <c r="Q58" s="21">
        <f t="shared" si="56"/>
        <v>0</v>
      </c>
      <c r="R58" s="22">
        <f t="shared" si="57"/>
        <v>20</v>
      </c>
      <c r="S58" s="21">
        <f t="shared" si="58"/>
        <v>20</v>
      </c>
      <c r="T58" s="229"/>
      <c r="U58" s="57"/>
      <c r="V58" s="28"/>
    </row>
    <row r="59" spans="1:22" s="214" customFormat="1" ht="15.95" customHeight="1">
      <c r="A59" s="216" t="s">
        <v>135</v>
      </c>
      <c r="B59" s="211" t="s">
        <v>304</v>
      </c>
      <c r="C59" s="19">
        <v>1</v>
      </c>
      <c r="D59" s="211" t="s">
        <v>45</v>
      </c>
      <c r="E59" s="1" t="s">
        <v>99</v>
      </c>
      <c r="F59" s="23">
        <v>5</v>
      </c>
      <c r="G59" s="2" t="s">
        <v>256</v>
      </c>
      <c r="H59" s="19"/>
      <c r="I59" s="19">
        <v>16</v>
      </c>
      <c r="J59" s="19">
        <v>23</v>
      </c>
      <c r="K59" s="19">
        <f t="shared" si="54"/>
        <v>8</v>
      </c>
      <c r="L59" s="19"/>
      <c r="M59" s="19">
        <v>30</v>
      </c>
      <c r="N59" s="20"/>
      <c r="O59" s="212"/>
      <c r="P59" s="1"/>
      <c r="Q59" s="21">
        <f t="shared" si="56"/>
        <v>0</v>
      </c>
      <c r="R59" s="22">
        <f t="shared" si="57"/>
        <v>20</v>
      </c>
      <c r="S59" s="21">
        <f t="shared" si="58"/>
        <v>20</v>
      </c>
      <c r="T59" s="229"/>
      <c r="U59" s="57"/>
      <c r="V59" s="28"/>
    </row>
    <row r="60" spans="1:22" s="214" customFormat="1" ht="15.95" customHeight="1">
      <c r="A60" s="216"/>
      <c r="B60" s="211" t="s">
        <v>306</v>
      </c>
      <c r="C60" s="19">
        <v>1</v>
      </c>
      <c r="D60" s="211" t="s">
        <v>45</v>
      </c>
      <c r="E60" s="215" t="s">
        <v>97</v>
      </c>
      <c r="F60" s="23">
        <v>6</v>
      </c>
      <c r="G60" s="2" t="s">
        <v>72</v>
      </c>
      <c r="H60" s="19"/>
      <c r="I60" s="19">
        <v>1</v>
      </c>
      <c r="J60" s="19">
        <v>15</v>
      </c>
      <c r="K60" s="19">
        <f t="shared" si="54"/>
        <v>15</v>
      </c>
      <c r="L60" s="19">
        <v>30</v>
      </c>
      <c r="M60" s="19"/>
      <c r="N60" s="20">
        <v>2</v>
      </c>
      <c r="O60" s="212">
        <v>0</v>
      </c>
      <c r="P60" s="1"/>
      <c r="Q60" s="21">
        <f t="shared" si="56"/>
        <v>30</v>
      </c>
      <c r="R60" s="22">
        <v>0</v>
      </c>
      <c r="S60" s="21">
        <v>30</v>
      </c>
      <c r="T60" s="229"/>
      <c r="U60" s="57"/>
      <c r="V60" s="28"/>
    </row>
    <row r="61" spans="1:22" s="214" customFormat="1" ht="15.95" customHeight="1">
      <c r="A61" s="216"/>
      <c r="B61" s="211" t="s">
        <v>311</v>
      </c>
      <c r="C61" s="19">
        <v>1</v>
      </c>
      <c r="D61" s="211" t="s">
        <v>45</v>
      </c>
      <c r="E61" s="215" t="s">
        <v>97</v>
      </c>
      <c r="F61" s="23">
        <v>6</v>
      </c>
      <c r="G61" s="2" t="s">
        <v>74</v>
      </c>
      <c r="H61" s="19"/>
      <c r="I61" s="19">
        <v>1</v>
      </c>
      <c r="J61" s="19">
        <v>15</v>
      </c>
      <c r="K61" s="19">
        <f t="shared" si="54"/>
        <v>15</v>
      </c>
      <c r="L61" s="19">
        <v>30</v>
      </c>
      <c r="M61" s="19"/>
      <c r="N61" s="20">
        <v>2</v>
      </c>
      <c r="O61" s="212">
        <v>0</v>
      </c>
      <c r="P61" s="1"/>
      <c r="Q61" s="21">
        <f t="shared" si="56"/>
        <v>30</v>
      </c>
      <c r="R61" s="22">
        <v>0</v>
      </c>
      <c r="S61" s="21">
        <v>30</v>
      </c>
      <c r="T61" s="229"/>
      <c r="U61" s="57"/>
      <c r="V61" s="28"/>
    </row>
    <row r="62" spans="1:22" s="214" customFormat="1" ht="15.95" customHeight="1">
      <c r="A62" s="216"/>
      <c r="B62" s="211" t="s">
        <v>304</v>
      </c>
      <c r="C62" s="19">
        <v>1</v>
      </c>
      <c r="D62" s="211" t="s">
        <v>45</v>
      </c>
      <c r="E62" s="215" t="s">
        <v>97</v>
      </c>
      <c r="F62" s="23">
        <v>6</v>
      </c>
      <c r="G62" s="2" t="s">
        <v>102</v>
      </c>
      <c r="H62" s="19"/>
      <c r="I62" s="19">
        <v>1</v>
      </c>
      <c r="J62" s="19">
        <v>15</v>
      </c>
      <c r="K62" s="19">
        <f t="shared" si="54"/>
        <v>15</v>
      </c>
      <c r="L62" s="19">
        <v>30</v>
      </c>
      <c r="M62" s="19"/>
      <c r="N62" s="20">
        <v>2</v>
      </c>
      <c r="O62" s="212">
        <v>0</v>
      </c>
      <c r="P62" s="1"/>
      <c r="Q62" s="21">
        <f t="shared" si="56"/>
        <v>30</v>
      </c>
      <c r="R62" s="22">
        <v>0</v>
      </c>
      <c r="S62" s="21">
        <v>30</v>
      </c>
      <c r="T62" s="229"/>
      <c r="U62" s="57"/>
      <c r="V62" s="28"/>
    </row>
    <row r="63" spans="1:22" s="214" customFormat="1" ht="15.95" customHeight="1">
      <c r="A63" s="216"/>
      <c r="B63" s="211" t="s">
        <v>389</v>
      </c>
      <c r="C63" s="19">
        <v>1</v>
      </c>
      <c r="D63" s="211" t="s">
        <v>45</v>
      </c>
      <c r="E63" s="215" t="s">
        <v>93</v>
      </c>
      <c r="F63" s="23">
        <v>6</v>
      </c>
      <c r="G63" s="2" t="s">
        <v>140</v>
      </c>
      <c r="H63" s="19"/>
      <c r="I63" s="19">
        <v>6</v>
      </c>
      <c r="J63" s="19">
        <v>23</v>
      </c>
      <c r="K63" s="19">
        <v>18</v>
      </c>
      <c r="L63" s="19">
        <v>45</v>
      </c>
      <c r="M63" s="19"/>
      <c r="N63" s="20">
        <v>3</v>
      </c>
      <c r="O63" s="212">
        <v>0</v>
      </c>
      <c r="P63" s="1"/>
      <c r="Q63" s="21">
        <v>45</v>
      </c>
      <c r="R63" s="22">
        <v>0</v>
      </c>
      <c r="S63" s="21">
        <v>45</v>
      </c>
      <c r="T63" s="229"/>
      <c r="U63" s="57"/>
      <c r="V63" s="28"/>
    </row>
    <row r="64" spans="1:22" s="214" customFormat="1" ht="15.95" customHeight="1">
      <c r="A64" s="216"/>
      <c r="B64" s="211"/>
      <c r="C64" s="19"/>
      <c r="D64" s="211"/>
      <c r="E64" s="215"/>
      <c r="F64" s="23"/>
      <c r="G64" s="2"/>
      <c r="H64" s="19"/>
      <c r="I64" s="19"/>
      <c r="J64" s="19"/>
      <c r="K64" s="19"/>
      <c r="L64" s="19"/>
      <c r="M64" s="19"/>
      <c r="N64" s="20"/>
      <c r="O64" s="212"/>
      <c r="P64" s="1"/>
      <c r="Q64" s="21"/>
      <c r="R64" s="22"/>
      <c r="S64" s="21">
        <f>SUM(S48:S63)</f>
        <v>435</v>
      </c>
      <c r="T64" s="229"/>
      <c r="U64" s="57"/>
      <c r="V64" s="28"/>
    </row>
    <row r="65" spans="1:22" s="27" customFormat="1" ht="25.5">
      <c r="A65" s="3" t="s">
        <v>15</v>
      </c>
      <c r="B65" s="3" t="s">
        <v>16</v>
      </c>
      <c r="C65" s="4" t="s">
        <v>149</v>
      </c>
      <c r="D65" s="3" t="s">
        <v>17</v>
      </c>
      <c r="E65" s="3" t="s">
        <v>18</v>
      </c>
      <c r="F65" s="3" t="s">
        <v>19</v>
      </c>
      <c r="G65" s="3" t="s">
        <v>20</v>
      </c>
      <c r="H65" s="4" t="s">
        <v>1</v>
      </c>
      <c r="I65" s="3" t="s">
        <v>21</v>
      </c>
      <c r="J65" s="3" t="s">
        <v>22</v>
      </c>
      <c r="K65" s="4" t="s">
        <v>2</v>
      </c>
      <c r="L65" s="3" t="s">
        <v>33</v>
      </c>
      <c r="M65" s="3" t="s">
        <v>34</v>
      </c>
      <c r="N65" s="5" t="s">
        <v>3</v>
      </c>
      <c r="O65" s="5" t="s">
        <v>4</v>
      </c>
      <c r="P65" s="4" t="s">
        <v>32</v>
      </c>
      <c r="Q65" s="3" t="s">
        <v>5</v>
      </c>
      <c r="R65" s="3" t="s">
        <v>6</v>
      </c>
      <c r="S65" s="6" t="s">
        <v>7</v>
      </c>
      <c r="T65" s="162"/>
      <c r="U65" s="84" t="s">
        <v>105</v>
      </c>
      <c r="V65" s="84" t="s">
        <v>106</v>
      </c>
    </row>
    <row r="66" spans="1:22" s="1" customFormat="1">
      <c r="A66" s="216" t="s">
        <v>135</v>
      </c>
      <c r="B66" s="211" t="s">
        <v>269</v>
      </c>
      <c r="C66" s="19">
        <v>1</v>
      </c>
      <c r="D66" s="211" t="s">
        <v>30</v>
      </c>
      <c r="E66" s="1" t="s">
        <v>99</v>
      </c>
      <c r="F66" s="19">
        <v>3</v>
      </c>
      <c r="G66" s="2" t="s">
        <v>36</v>
      </c>
      <c r="H66" s="19"/>
      <c r="I66" s="19">
        <v>16</v>
      </c>
      <c r="J66" s="19">
        <v>23</v>
      </c>
      <c r="K66" s="19">
        <f t="shared" ref="K66" si="59">J66-I66+1</f>
        <v>8</v>
      </c>
      <c r="L66" s="19"/>
      <c r="M66" s="19">
        <v>30</v>
      </c>
      <c r="N66" s="20"/>
      <c r="O66" s="212">
        <f>M66/6</f>
        <v>5</v>
      </c>
      <c r="Q66" s="21">
        <f t="shared" ref="Q66" si="60">IF(K66=0,0,L66)</f>
        <v>0</v>
      </c>
      <c r="R66" s="22">
        <v>20</v>
      </c>
      <c r="S66" s="21">
        <f t="shared" ref="S66" si="61">P66+Q66+R66</f>
        <v>20</v>
      </c>
      <c r="T66" s="213"/>
      <c r="V66" s="186"/>
    </row>
    <row r="67" spans="1:22" s="28" customFormat="1">
      <c r="A67" s="231" t="s">
        <v>134</v>
      </c>
      <c r="B67" s="211" t="s">
        <v>167</v>
      </c>
      <c r="C67" s="19">
        <v>1</v>
      </c>
      <c r="D67" s="223" t="s">
        <v>30</v>
      </c>
      <c r="E67" s="1" t="s">
        <v>252</v>
      </c>
      <c r="F67" s="23">
        <v>4</v>
      </c>
      <c r="G67" s="2" t="s">
        <v>36</v>
      </c>
      <c r="H67" s="19"/>
      <c r="I67" s="19">
        <v>1</v>
      </c>
      <c r="J67" s="19">
        <v>5</v>
      </c>
      <c r="K67" s="19">
        <f t="shared" ref="K67" si="62">J67-I67+1</f>
        <v>5</v>
      </c>
      <c r="L67" s="19"/>
      <c r="M67" s="19">
        <v>30</v>
      </c>
      <c r="N67" s="20"/>
      <c r="O67" s="212">
        <f t="shared" ref="O67" si="63">M67/6</f>
        <v>5</v>
      </c>
      <c r="P67" s="1"/>
      <c r="Q67" s="21">
        <f t="shared" ref="Q67" si="64">IF(K67=0,0,L67)</f>
        <v>0</v>
      </c>
      <c r="R67" s="22">
        <f t="shared" ref="R67" si="65">IF(K67=0,0,M67/1.5)</f>
        <v>20</v>
      </c>
      <c r="S67" s="21">
        <f t="shared" ref="S67:S68" si="66">P67+Q67+R67</f>
        <v>20</v>
      </c>
      <c r="T67" s="213"/>
      <c r="V67" s="85"/>
    </row>
    <row r="68" spans="1:22" s="28" customFormat="1">
      <c r="A68" s="231" t="s">
        <v>134</v>
      </c>
      <c r="B68" s="211" t="s">
        <v>167</v>
      </c>
      <c r="C68" s="19">
        <v>1</v>
      </c>
      <c r="D68" s="223" t="s">
        <v>30</v>
      </c>
      <c r="E68" s="1" t="s">
        <v>253</v>
      </c>
      <c r="F68" s="23">
        <v>4</v>
      </c>
      <c r="G68" s="2" t="s">
        <v>37</v>
      </c>
      <c r="H68" s="19"/>
      <c r="I68" s="19">
        <v>1</v>
      </c>
      <c r="J68" s="19">
        <v>5</v>
      </c>
      <c r="K68" s="19">
        <f t="shared" ref="K68:K70" si="67">J68-I68+1</f>
        <v>5</v>
      </c>
      <c r="L68" s="19"/>
      <c r="M68" s="19">
        <v>30</v>
      </c>
      <c r="N68" s="20"/>
      <c r="O68" s="212">
        <f t="shared" ref="O68:O70" si="68">M68/6</f>
        <v>5</v>
      </c>
      <c r="P68" s="1"/>
      <c r="Q68" s="21">
        <f t="shared" ref="Q68:Q70" si="69">IF(K68=0,0,L68)</f>
        <v>0</v>
      </c>
      <c r="R68" s="22">
        <f t="shared" ref="R68:R70" si="70">IF(K68=0,0,M68/1.5)</f>
        <v>20</v>
      </c>
      <c r="S68" s="21">
        <f t="shared" si="66"/>
        <v>20</v>
      </c>
      <c r="T68" s="213"/>
      <c r="V68" s="85"/>
    </row>
    <row r="69" spans="1:22" s="28" customFormat="1">
      <c r="A69" s="231" t="s">
        <v>134</v>
      </c>
      <c r="B69" s="211" t="s">
        <v>170</v>
      </c>
      <c r="C69" s="19">
        <v>1</v>
      </c>
      <c r="D69" s="223" t="s">
        <v>30</v>
      </c>
      <c r="E69" s="1" t="s">
        <v>252</v>
      </c>
      <c r="F69" s="23">
        <v>4</v>
      </c>
      <c r="G69" s="2" t="s">
        <v>36</v>
      </c>
      <c r="H69" s="19"/>
      <c r="I69" s="19">
        <v>6</v>
      </c>
      <c r="J69" s="19">
        <v>10</v>
      </c>
      <c r="K69" s="19">
        <f t="shared" ref="K69" si="71">J69-I69+1</f>
        <v>5</v>
      </c>
      <c r="L69" s="19"/>
      <c r="M69" s="19">
        <v>30</v>
      </c>
      <c r="N69" s="20"/>
      <c r="O69" s="212">
        <f t="shared" ref="O69" si="72">M69/6</f>
        <v>5</v>
      </c>
      <c r="P69" s="1"/>
      <c r="Q69" s="21">
        <f t="shared" ref="Q69" si="73">IF(K69=0,0,L69)</f>
        <v>0</v>
      </c>
      <c r="R69" s="22">
        <f t="shared" ref="R69" si="74">IF(K69=0,0,M69/1.5)</f>
        <v>20</v>
      </c>
      <c r="S69" s="21">
        <f t="shared" ref="S69" si="75">P69+Q69+R69</f>
        <v>20</v>
      </c>
      <c r="T69" s="213"/>
      <c r="V69" s="85"/>
    </row>
    <row r="70" spans="1:22" s="28" customFormat="1">
      <c r="A70" s="231" t="s">
        <v>134</v>
      </c>
      <c r="B70" s="211" t="s">
        <v>170</v>
      </c>
      <c r="C70" s="19">
        <v>1</v>
      </c>
      <c r="D70" s="223" t="s">
        <v>30</v>
      </c>
      <c r="E70" s="1" t="s">
        <v>253</v>
      </c>
      <c r="F70" s="23">
        <v>4</v>
      </c>
      <c r="G70" s="2" t="s">
        <v>37</v>
      </c>
      <c r="H70" s="19"/>
      <c r="I70" s="19">
        <v>6</v>
      </c>
      <c r="J70" s="19">
        <v>10</v>
      </c>
      <c r="K70" s="19">
        <f t="shared" si="67"/>
        <v>5</v>
      </c>
      <c r="L70" s="19"/>
      <c r="M70" s="19">
        <v>30</v>
      </c>
      <c r="N70" s="20"/>
      <c r="O70" s="212">
        <f t="shared" si="68"/>
        <v>5</v>
      </c>
      <c r="P70" s="1"/>
      <c r="Q70" s="21">
        <f t="shared" si="69"/>
        <v>0</v>
      </c>
      <c r="R70" s="22">
        <f t="shared" si="70"/>
        <v>20</v>
      </c>
      <c r="S70" s="21">
        <f t="shared" ref="S70" si="76">P70+Q70+R70</f>
        <v>20</v>
      </c>
      <c r="T70" s="213"/>
      <c r="V70" s="85"/>
    </row>
    <row r="71" spans="1:22" s="28" customFormat="1">
      <c r="A71" s="218" t="s">
        <v>236</v>
      </c>
      <c r="B71" s="211" t="s">
        <v>151</v>
      </c>
      <c r="C71" s="19">
        <v>1</v>
      </c>
      <c r="D71" s="223" t="s">
        <v>30</v>
      </c>
      <c r="E71" s="215" t="s">
        <v>23</v>
      </c>
      <c r="F71" s="2">
        <v>5</v>
      </c>
      <c r="G71" s="2" t="s">
        <v>75</v>
      </c>
      <c r="H71" s="19"/>
      <c r="I71" s="19">
        <v>1</v>
      </c>
      <c r="J71" s="19">
        <v>10</v>
      </c>
      <c r="K71" s="19">
        <f t="shared" ref="K71" si="77">J71-I71+1</f>
        <v>10</v>
      </c>
      <c r="L71" s="19">
        <v>30</v>
      </c>
      <c r="M71" s="19"/>
      <c r="N71" s="20">
        <f t="shared" ref="N71" si="78">L71/K71</f>
        <v>3</v>
      </c>
      <c r="O71" s="212">
        <f>M71/5</f>
        <v>0</v>
      </c>
      <c r="P71" s="1"/>
      <c r="Q71" s="21">
        <f>IF(K71=0,0,L71)</f>
        <v>30</v>
      </c>
      <c r="R71" s="22">
        <f t="shared" ref="R71" si="79">IF(K71=0,0,M71/1.5)</f>
        <v>0</v>
      </c>
      <c r="S71" s="21">
        <f t="shared" ref="S71" si="80">P71+Q71+R71</f>
        <v>30</v>
      </c>
      <c r="T71" s="213"/>
    </row>
    <row r="72" spans="1:22" s="28" customFormat="1">
      <c r="A72" s="218" t="s">
        <v>235</v>
      </c>
      <c r="B72" s="211" t="s">
        <v>152</v>
      </c>
      <c r="C72" s="19">
        <v>1</v>
      </c>
      <c r="D72" s="223" t="s">
        <v>30</v>
      </c>
      <c r="E72" s="215" t="s">
        <v>23</v>
      </c>
      <c r="F72" s="2">
        <v>5</v>
      </c>
      <c r="G72" s="2" t="s">
        <v>83</v>
      </c>
      <c r="H72" s="19"/>
      <c r="I72" s="19">
        <v>1</v>
      </c>
      <c r="J72" s="19">
        <v>10</v>
      </c>
      <c r="K72" s="19">
        <f t="shared" ref="K72" si="81">J72-I72+1</f>
        <v>10</v>
      </c>
      <c r="L72" s="19">
        <v>30</v>
      </c>
      <c r="M72" s="19"/>
      <c r="N72" s="20">
        <f t="shared" ref="N72" si="82">L72/K72</f>
        <v>3</v>
      </c>
      <c r="O72" s="212">
        <f>M72/5</f>
        <v>0</v>
      </c>
      <c r="P72" s="1"/>
      <c r="Q72" s="21">
        <f>IF(K72=0,0,L72)</f>
        <v>30</v>
      </c>
      <c r="R72" s="22">
        <f t="shared" ref="R72" si="83">IF(K72=0,0,M72/1.5)</f>
        <v>0</v>
      </c>
      <c r="S72" s="21">
        <f t="shared" ref="S72" si="84">P72+Q72+R72</f>
        <v>30</v>
      </c>
      <c r="T72" s="213"/>
    </row>
    <row r="73" spans="1:22" s="1" customFormat="1">
      <c r="A73" s="218"/>
      <c r="B73" s="211" t="s">
        <v>390</v>
      </c>
      <c r="C73" s="19">
        <v>1</v>
      </c>
      <c r="D73" s="211" t="s">
        <v>30</v>
      </c>
      <c r="E73" s="215" t="s">
        <v>23</v>
      </c>
      <c r="F73" s="2">
        <v>5</v>
      </c>
      <c r="G73" s="2" t="s">
        <v>102</v>
      </c>
      <c r="H73" s="19"/>
      <c r="I73" s="19">
        <v>16</v>
      </c>
      <c r="J73" s="19">
        <v>23</v>
      </c>
      <c r="K73" s="19">
        <f t="shared" ref="K73:K78" si="85">J73-I73+1</f>
        <v>8</v>
      </c>
      <c r="L73" s="19">
        <v>30</v>
      </c>
      <c r="M73" s="19"/>
      <c r="N73" s="20">
        <f t="shared" ref="N73:N78" si="86">L73/K73</f>
        <v>3.75</v>
      </c>
      <c r="O73" s="212">
        <f t="shared" ref="O73" si="87">M73/6</f>
        <v>0</v>
      </c>
      <c r="Q73" s="21">
        <f t="shared" ref="Q73" si="88">IF(K73=0,0,L73)</f>
        <v>30</v>
      </c>
      <c r="R73" s="22">
        <f t="shared" ref="R73:R78" si="89">IF(K73=0,0,M73/1.5)</f>
        <v>0</v>
      </c>
      <c r="S73" s="21">
        <f t="shared" ref="S73:S78" si="90">P73+Q73+R73</f>
        <v>30</v>
      </c>
      <c r="T73" s="213"/>
    </row>
    <row r="74" spans="1:22" s="28" customFormat="1">
      <c r="A74" s="218" t="s">
        <v>238</v>
      </c>
      <c r="B74" s="211" t="s">
        <v>148</v>
      </c>
      <c r="C74" s="19">
        <v>1</v>
      </c>
      <c r="D74" s="223" t="s">
        <v>30</v>
      </c>
      <c r="E74" s="1" t="s">
        <v>186</v>
      </c>
      <c r="F74" s="23">
        <v>6</v>
      </c>
      <c r="G74" s="2" t="s">
        <v>83</v>
      </c>
      <c r="H74" s="19"/>
      <c r="I74" s="19">
        <v>1</v>
      </c>
      <c r="J74" s="19">
        <v>15</v>
      </c>
      <c r="K74" s="19">
        <f>J74-I74+1</f>
        <v>15</v>
      </c>
      <c r="L74" s="19">
        <v>30</v>
      </c>
      <c r="M74" s="19"/>
      <c r="N74" s="20">
        <f>L74/K74</f>
        <v>2</v>
      </c>
      <c r="O74" s="212">
        <f>M74/5</f>
        <v>0</v>
      </c>
      <c r="P74" s="1"/>
      <c r="Q74" s="21">
        <f>IF(K74=0,0,L74)</f>
        <v>30</v>
      </c>
      <c r="R74" s="22">
        <f>IF(K74=0,0,M74/1.5)</f>
        <v>0</v>
      </c>
      <c r="S74" s="21">
        <f>P74+Q74+R74</f>
        <v>30</v>
      </c>
      <c r="T74" s="229"/>
      <c r="U74" s="57"/>
    </row>
    <row r="75" spans="1:22" s="1" customFormat="1">
      <c r="A75" s="218"/>
      <c r="B75" s="211" t="s">
        <v>390</v>
      </c>
      <c r="C75" s="19">
        <v>1</v>
      </c>
      <c r="D75" s="211" t="s">
        <v>30</v>
      </c>
      <c r="E75" s="215" t="s">
        <v>23</v>
      </c>
      <c r="F75" s="2">
        <v>5</v>
      </c>
      <c r="G75" s="2" t="s">
        <v>102</v>
      </c>
      <c r="H75" s="19"/>
      <c r="I75" s="19">
        <v>16</v>
      </c>
      <c r="J75" s="19">
        <v>23</v>
      </c>
      <c r="K75" s="19">
        <f t="shared" ref="K75" si="91">J75-I75+1</f>
        <v>8</v>
      </c>
      <c r="L75" s="19">
        <v>30</v>
      </c>
      <c r="M75" s="19"/>
      <c r="N75" s="20">
        <f t="shared" ref="N75" si="92">L75/K75</f>
        <v>3.75</v>
      </c>
      <c r="O75" s="212">
        <f t="shared" ref="O75" si="93">M75/6</f>
        <v>0</v>
      </c>
      <c r="Q75" s="21">
        <f t="shared" ref="Q75" si="94">IF(K75=0,0,L75)</f>
        <v>30</v>
      </c>
      <c r="R75" s="22">
        <f t="shared" ref="R75" si="95">IF(K75=0,0,M75/1.5)</f>
        <v>0</v>
      </c>
      <c r="S75" s="21">
        <f t="shared" ref="S75" si="96">P75+Q75+R75</f>
        <v>30</v>
      </c>
      <c r="T75" s="213"/>
    </row>
    <row r="76" spans="1:22" s="1" customFormat="1">
      <c r="A76" s="218" t="s">
        <v>344</v>
      </c>
      <c r="B76" s="211" t="s">
        <v>335</v>
      </c>
      <c r="C76" s="19">
        <v>1</v>
      </c>
      <c r="D76" s="211" t="s">
        <v>30</v>
      </c>
      <c r="E76" s="1" t="s">
        <v>330</v>
      </c>
      <c r="F76" s="2">
        <v>6</v>
      </c>
      <c r="G76" s="2" t="s">
        <v>273</v>
      </c>
      <c r="H76" s="19"/>
      <c r="I76" s="19">
        <v>5</v>
      </c>
      <c r="J76" s="19">
        <v>23</v>
      </c>
      <c r="K76" s="19">
        <f t="shared" si="85"/>
        <v>19</v>
      </c>
      <c r="L76" s="19">
        <v>30</v>
      </c>
      <c r="M76" s="19"/>
      <c r="N76" s="20">
        <f t="shared" si="86"/>
        <v>1.5789473684210527</v>
      </c>
      <c r="O76" s="212">
        <f t="shared" ref="O76:O77" si="97">M76/6</f>
        <v>0</v>
      </c>
      <c r="Q76" s="21">
        <f t="shared" ref="Q76:Q77" si="98">IF(K76=0,0,L76)</f>
        <v>30</v>
      </c>
      <c r="R76" s="22">
        <f t="shared" si="89"/>
        <v>0</v>
      </c>
      <c r="S76" s="21">
        <f t="shared" si="90"/>
        <v>30</v>
      </c>
      <c r="T76" s="213"/>
    </row>
    <row r="77" spans="1:22" s="1" customFormat="1">
      <c r="A77" s="218" t="s">
        <v>134</v>
      </c>
      <c r="B77" s="211" t="s">
        <v>391</v>
      </c>
      <c r="C77" s="19">
        <v>1</v>
      </c>
      <c r="D77" s="211" t="s">
        <v>30</v>
      </c>
      <c r="E77" s="215" t="s">
        <v>341</v>
      </c>
      <c r="F77" s="2">
        <v>7</v>
      </c>
      <c r="G77" s="2" t="s">
        <v>36</v>
      </c>
      <c r="H77" s="19"/>
      <c r="I77" s="19">
        <v>16</v>
      </c>
      <c r="J77" s="19">
        <v>23</v>
      </c>
      <c r="K77" s="19">
        <f t="shared" si="85"/>
        <v>8</v>
      </c>
      <c r="L77" s="19"/>
      <c r="M77" s="19">
        <v>30</v>
      </c>
      <c r="N77" s="20">
        <f t="shared" si="86"/>
        <v>0</v>
      </c>
      <c r="O77" s="212">
        <f t="shared" si="97"/>
        <v>5</v>
      </c>
      <c r="Q77" s="21">
        <f t="shared" si="98"/>
        <v>0</v>
      </c>
      <c r="R77" s="22">
        <f t="shared" si="89"/>
        <v>20</v>
      </c>
      <c r="S77" s="21">
        <f t="shared" si="90"/>
        <v>20</v>
      </c>
      <c r="T77" s="213"/>
    </row>
    <row r="78" spans="1:22" s="1" customFormat="1">
      <c r="A78" s="218" t="s">
        <v>134</v>
      </c>
      <c r="B78" s="211" t="s">
        <v>392</v>
      </c>
      <c r="C78" s="19">
        <v>1</v>
      </c>
      <c r="D78" s="211" t="s">
        <v>30</v>
      </c>
      <c r="E78" s="215" t="s">
        <v>341</v>
      </c>
      <c r="F78" s="2">
        <v>7</v>
      </c>
      <c r="G78" s="2" t="s">
        <v>37</v>
      </c>
      <c r="H78" s="19"/>
      <c r="I78" s="19">
        <v>16</v>
      </c>
      <c r="J78" s="19">
        <v>23</v>
      </c>
      <c r="K78" s="19">
        <f t="shared" si="85"/>
        <v>8</v>
      </c>
      <c r="L78" s="19"/>
      <c r="M78" s="19">
        <v>30</v>
      </c>
      <c r="N78" s="20">
        <f t="shared" si="86"/>
        <v>0</v>
      </c>
      <c r="O78" s="212">
        <f t="shared" ref="O78" si="99">M78/6</f>
        <v>5</v>
      </c>
      <c r="Q78" s="21">
        <f t="shared" ref="Q78" si="100">IF(K78=0,0,L78)</f>
        <v>0</v>
      </c>
      <c r="R78" s="22">
        <f t="shared" si="89"/>
        <v>20</v>
      </c>
      <c r="S78" s="21">
        <f t="shared" si="90"/>
        <v>20</v>
      </c>
      <c r="T78" s="213"/>
    </row>
    <row r="79" spans="1:22" s="14" customFormat="1">
      <c r="A79" s="7"/>
      <c r="B79" s="8"/>
      <c r="C79" s="9"/>
      <c r="D79" s="8"/>
      <c r="E79" s="10"/>
      <c r="F79" s="11"/>
      <c r="G79" s="11"/>
      <c r="H79" s="9"/>
      <c r="I79" s="9"/>
      <c r="J79" s="9"/>
      <c r="K79" s="9"/>
      <c r="L79" s="9"/>
      <c r="M79" s="9"/>
      <c r="N79" s="12"/>
      <c r="O79" s="13"/>
      <c r="Q79" s="15"/>
      <c r="R79" s="16"/>
      <c r="S79" s="15">
        <f>SUM(S66:S78)</f>
        <v>320</v>
      </c>
      <c r="T79" s="16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62"/>
      <c r="U80" s="84" t="s">
        <v>105</v>
      </c>
      <c r="V80" s="84" t="s">
        <v>106</v>
      </c>
    </row>
    <row r="81" spans="1:22" s="28" customFormat="1">
      <c r="A81" s="218" t="s">
        <v>132</v>
      </c>
      <c r="B81" s="211" t="s">
        <v>148</v>
      </c>
      <c r="C81" s="19">
        <v>1</v>
      </c>
      <c r="D81" s="211" t="s">
        <v>26</v>
      </c>
      <c r="E81" s="218" t="s">
        <v>185</v>
      </c>
      <c r="F81" s="2" t="s">
        <v>78</v>
      </c>
      <c r="G81" s="233" t="s">
        <v>191</v>
      </c>
      <c r="H81" s="19"/>
      <c r="I81" s="19">
        <v>1</v>
      </c>
      <c r="J81" s="19">
        <v>10</v>
      </c>
      <c r="K81" s="19">
        <f t="shared" ref="K81:K88" si="101">J81-I81+1</f>
        <v>10</v>
      </c>
      <c r="L81" s="19"/>
      <c r="M81" s="19">
        <v>60</v>
      </c>
      <c r="N81" s="20">
        <f t="shared" ref="N81:N84" si="102">L81/K81</f>
        <v>0</v>
      </c>
      <c r="O81" s="212">
        <f t="shared" ref="O81:O84" si="103">M81/5</f>
        <v>12</v>
      </c>
      <c r="P81" s="1"/>
      <c r="Q81" s="21">
        <f t="shared" ref="Q81:Q84" si="104">IF(K81=0,0,L81)</f>
        <v>0</v>
      </c>
      <c r="R81" s="22">
        <f t="shared" ref="R81:R88" si="105">IF(K81=0,0,M81/1.5)</f>
        <v>40</v>
      </c>
      <c r="S81" s="21">
        <f t="shared" ref="S81:S88" si="106">P81+Q81+R81</f>
        <v>40</v>
      </c>
      <c r="T81" s="213"/>
      <c r="U81" s="234"/>
    </row>
    <row r="82" spans="1:22" s="28" customFormat="1">
      <c r="A82" s="218" t="s">
        <v>132</v>
      </c>
      <c r="B82" s="211" t="s">
        <v>147</v>
      </c>
      <c r="C82" s="19">
        <v>1</v>
      </c>
      <c r="D82" s="211" t="s">
        <v>26</v>
      </c>
      <c r="E82" s="218" t="s">
        <v>188</v>
      </c>
      <c r="F82" s="2" t="s">
        <v>274</v>
      </c>
      <c r="G82" s="2" t="s">
        <v>192</v>
      </c>
      <c r="H82" s="19"/>
      <c r="I82" s="19">
        <v>6</v>
      </c>
      <c r="J82" s="19">
        <v>10</v>
      </c>
      <c r="K82" s="19">
        <f t="shared" si="101"/>
        <v>5</v>
      </c>
      <c r="L82" s="19"/>
      <c r="M82" s="19">
        <v>60</v>
      </c>
      <c r="N82" s="20">
        <f t="shared" si="102"/>
        <v>0</v>
      </c>
      <c r="O82" s="212">
        <f t="shared" si="103"/>
        <v>12</v>
      </c>
      <c r="P82" s="1"/>
      <c r="Q82" s="21">
        <f t="shared" si="104"/>
        <v>0</v>
      </c>
      <c r="R82" s="22">
        <f t="shared" si="105"/>
        <v>40</v>
      </c>
      <c r="S82" s="21">
        <f t="shared" si="106"/>
        <v>40</v>
      </c>
      <c r="T82" s="213"/>
      <c r="U82" s="234"/>
    </row>
    <row r="83" spans="1:22" s="28" customFormat="1">
      <c r="A83" s="218" t="s">
        <v>290</v>
      </c>
      <c r="B83" s="211" t="s">
        <v>261</v>
      </c>
      <c r="C83" s="19">
        <v>1</v>
      </c>
      <c r="D83" s="211" t="s">
        <v>26</v>
      </c>
      <c r="E83" s="218" t="s">
        <v>138</v>
      </c>
      <c r="F83" s="2">
        <v>5</v>
      </c>
      <c r="G83" s="2" t="s">
        <v>82</v>
      </c>
      <c r="H83" s="19"/>
      <c r="I83" s="19">
        <v>1</v>
      </c>
      <c r="J83" s="19">
        <v>15</v>
      </c>
      <c r="K83" s="19">
        <f t="shared" si="101"/>
        <v>15</v>
      </c>
      <c r="L83" s="19">
        <v>60</v>
      </c>
      <c r="M83" s="19"/>
      <c r="N83" s="20">
        <f t="shared" si="102"/>
        <v>4</v>
      </c>
      <c r="O83" s="212">
        <f t="shared" si="103"/>
        <v>0</v>
      </c>
      <c r="P83" s="1"/>
      <c r="Q83" s="21">
        <f t="shared" si="104"/>
        <v>60</v>
      </c>
      <c r="R83" s="22">
        <f t="shared" si="105"/>
        <v>0</v>
      </c>
      <c r="S83" s="21">
        <f t="shared" si="106"/>
        <v>60</v>
      </c>
      <c r="T83" s="229"/>
      <c r="V83" s="58"/>
    </row>
    <row r="84" spans="1:22" s="28" customFormat="1">
      <c r="A84" s="218" t="s">
        <v>393</v>
      </c>
      <c r="B84" s="211" t="s">
        <v>265</v>
      </c>
      <c r="C84" s="19">
        <v>1</v>
      </c>
      <c r="D84" s="211" t="s">
        <v>26</v>
      </c>
      <c r="E84" s="218" t="s">
        <v>138</v>
      </c>
      <c r="F84" s="2">
        <v>4</v>
      </c>
      <c r="G84" s="2" t="s">
        <v>271</v>
      </c>
      <c r="H84" s="19"/>
      <c r="I84" s="19">
        <v>1</v>
      </c>
      <c r="J84" s="19">
        <v>15</v>
      </c>
      <c r="K84" s="19">
        <f t="shared" si="101"/>
        <v>15</v>
      </c>
      <c r="L84" s="19">
        <v>60</v>
      </c>
      <c r="M84" s="19"/>
      <c r="N84" s="20">
        <f t="shared" si="102"/>
        <v>4</v>
      </c>
      <c r="O84" s="212">
        <f t="shared" si="103"/>
        <v>0</v>
      </c>
      <c r="P84" s="1"/>
      <c r="Q84" s="21">
        <f t="shared" si="104"/>
        <v>60</v>
      </c>
      <c r="R84" s="22">
        <f t="shared" si="105"/>
        <v>0</v>
      </c>
      <c r="S84" s="21">
        <f t="shared" si="106"/>
        <v>60</v>
      </c>
      <c r="T84" s="229"/>
      <c r="V84" s="58"/>
    </row>
    <row r="85" spans="1:22" s="28" customFormat="1">
      <c r="A85" s="218" t="s">
        <v>135</v>
      </c>
      <c r="B85" s="211" t="s">
        <v>310</v>
      </c>
      <c r="C85" s="19">
        <v>1</v>
      </c>
      <c r="D85" s="211" t="s">
        <v>26</v>
      </c>
      <c r="E85" s="218" t="s">
        <v>350</v>
      </c>
      <c r="F85" s="2">
        <v>5</v>
      </c>
      <c r="G85" s="2" t="s">
        <v>396</v>
      </c>
      <c r="H85" s="19"/>
      <c r="I85" s="19">
        <v>6</v>
      </c>
      <c r="J85" s="19">
        <v>10</v>
      </c>
      <c r="K85" s="19">
        <f t="shared" si="101"/>
        <v>5</v>
      </c>
      <c r="L85" s="19"/>
      <c r="M85" s="19">
        <v>30</v>
      </c>
      <c r="N85" s="20"/>
      <c r="O85" s="212"/>
      <c r="P85" s="1"/>
      <c r="Q85" s="21"/>
      <c r="R85" s="22">
        <f t="shared" si="105"/>
        <v>20</v>
      </c>
      <c r="S85" s="21">
        <f t="shared" si="106"/>
        <v>20</v>
      </c>
      <c r="T85" s="229"/>
      <c r="V85" s="58"/>
    </row>
    <row r="86" spans="1:22" s="28" customFormat="1">
      <c r="A86" s="218" t="s">
        <v>135</v>
      </c>
      <c r="B86" s="211" t="s">
        <v>394</v>
      </c>
      <c r="C86" s="19">
        <v>1</v>
      </c>
      <c r="D86" s="211" t="s">
        <v>26</v>
      </c>
      <c r="E86" s="218" t="s">
        <v>99</v>
      </c>
      <c r="F86" s="2">
        <v>5</v>
      </c>
      <c r="G86" s="2" t="s">
        <v>386</v>
      </c>
      <c r="H86" s="19"/>
      <c r="I86" s="19">
        <v>6</v>
      </c>
      <c r="J86" s="19">
        <v>15</v>
      </c>
      <c r="K86" s="19">
        <f t="shared" si="101"/>
        <v>10</v>
      </c>
      <c r="L86" s="19"/>
      <c r="M86" s="19">
        <v>60</v>
      </c>
      <c r="N86" s="20"/>
      <c r="O86" s="212"/>
      <c r="P86" s="1"/>
      <c r="Q86" s="21"/>
      <c r="R86" s="22">
        <f t="shared" si="105"/>
        <v>40</v>
      </c>
      <c r="S86" s="21">
        <f t="shared" si="106"/>
        <v>40</v>
      </c>
      <c r="T86" s="229"/>
      <c r="V86" s="58"/>
    </row>
    <row r="87" spans="1:22" s="28" customFormat="1">
      <c r="A87" s="218" t="s">
        <v>135</v>
      </c>
      <c r="B87" s="211" t="s">
        <v>259</v>
      </c>
      <c r="C87" s="19">
        <v>1</v>
      </c>
      <c r="D87" s="211" t="s">
        <v>26</v>
      </c>
      <c r="E87" s="218" t="s">
        <v>99</v>
      </c>
      <c r="F87" s="2">
        <v>6</v>
      </c>
      <c r="G87" s="2" t="s">
        <v>396</v>
      </c>
      <c r="H87" s="19"/>
      <c r="I87" s="19">
        <v>6</v>
      </c>
      <c r="J87" s="19">
        <v>15</v>
      </c>
      <c r="K87" s="19">
        <f t="shared" si="101"/>
        <v>10</v>
      </c>
      <c r="L87" s="19"/>
      <c r="M87" s="19">
        <v>60</v>
      </c>
      <c r="N87" s="20"/>
      <c r="O87" s="212"/>
      <c r="P87" s="1"/>
      <c r="Q87" s="21"/>
      <c r="R87" s="22">
        <f t="shared" si="105"/>
        <v>40</v>
      </c>
      <c r="S87" s="21">
        <f t="shared" si="106"/>
        <v>40</v>
      </c>
      <c r="T87" s="229"/>
      <c r="V87" s="58"/>
    </row>
    <row r="88" spans="1:22" s="28" customFormat="1">
      <c r="A88" s="218"/>
      <c r="B88" s="211" t="s">
        <v>395</v>
      </c>
      <c r="C88" s="19">
        <v>1</v>
      </c>
      <c r="D88" s="211" t="s">
        <v>26</v>
      </c>
      <c r="E88" s="218" t="s">
        <v>138</v>
      </c>
      <c r="F88" s="2">
        <v>7</v>
      </c>
      <c r="G88" s="2" t="s">
        <v>102</v>
      </c>
      <c r="H88" s="19"/>
      <c r="I88" s="19">
        <v>5</v>
      </c>
      <c r="J88" s="19">
        <v>19</v>
      </c>
      <c r="K88" s="19">
        <f t="shared" si="101"/>
        <v>15</v>
      </c>
      <c r="L88" s="19"/>
      <c r="M88" s="19">
        <v>30</v>
      </c>
      <c r="N88" s="20"/>
      <c r="O88" s="212"/>
      <c r="P88" s="1"/>
      <c r="Q88" s="21"/>
      <c r="R88" s="22">
        <f t="shared" si="105"/>
        <v>20</v>
      </c>
      <c r="S88" s="21">
        <f t="shared" si="106"/>
        <v>20</v>
      </c>
      <c r="T88" s="229"/>
      <c r="V88" s="58"/>
    </row>
    <row r="89" spans="1:22" s="28" customFormat="1">
      <c r="A89" s="7"/>
      <c r="B89" s="8"/>
      <c r="C89" s="9"/>
      <c r="D89" s="8"/>
      <c r="E89" s="7"/>
      <c r="F89" s="11"/>
      <c r="G89" s="11"/>
      <c r="H89" s="9"/>
      <c r="I89" s="9"/>
      <c r="J89" s="9"/>
      <c r="K89" s="9"/>
      <c r="L89" s="9"/>
      <c r="M89" s="9"/>
      <c r="N89" s="12"/>
      <c r="O89" s="13"/>
      <c r="P89" s="14"/>
      <c r="Q89" s="15"/>
      <c r="R89" s="16"/>
      <c r="S89" s="15">
        <f>SUM(S81:S88)</f>
        <v>320</v>
      </c>
      <c r="T89" s="161"/>
      <c r="U89" s="27"/>
      <c r="V89" s="56"/>
    </row>
    <row r="90" spans="1:22" s="27" customFormat="1" ht="25.5">
      <c r="A90" s="3" t="s">
        <v>15</v>
      </c>
      <c r="B90" s="3" t="s">
        <v>16</v>
      </c>
      <c r="C90" s="4" t="s">
        <v>149</v>
      </c>
      <c r="D90" s="3" t="s">
        <v>17</v>
      </c>
      <c r="E90" s="3" t="s">
        <v>18</v>
      </c>
      <c r="F90" s="3" t="s">
        <v>19</v>
      </c>
      <c r="G90" s="3" t="s">
        <v>20</v>
      </c>
      <c r="H90" s="4" t="s">
        <v>1</v>
      </c>
      <c r="I90" s="3" t="s">
        <v>21</v>
      </c>
      <c r="J90" s="3" t="s">
        <v>22</v>
      </c>
      <c r="K90" s="4" t="s">
        <v>2</v>
      </c>
      <c r="L90" s="3" t="s">
        <v>33</v>
      </c>
      <c r="M90" s="3" t="s">
        <v>34</v>
      </c>
      <c r="N90" s="5" t="s">
        <v>3</v>
      </c>
      <c r="O90" s="5" t="s">
        <v>4</v>
      </c>
      <c r="P90" s="4" t="s">
        <v>32</v>
      </c>
      <c r="Q90" s="3" t="s">
        <v>5</v>
      </c>
      <c r="R90" s="3" t="s">
        <v>6</v>
      </c>
      <c r="S90" s="6" t="s">
        <v>7</v>
      </c>
      <c r="T90" s="162"/>
      <c r="U90" s="84" t="s">
        <v>105</v>
      </c>
      <c r="V90" s="84" t="s">
        <v>106</v>
      </c>
    </row>
    <row r="91" spans="1:22" s="28" customFormat="1">
      <c r="A91" s="218" t="s">
        <v>235</v>
      </c>
      <c r="B91" s="211" t="s">
        <v>151</v>
      </c>
      <c r="C91" s="19">
        <v>1</v>
      </c>
      <c r="D91" s="211" t="s">
        <v>141</v>
      </c>
      <c r="E91" s="1" t="s">
        <v>114</v>
      </c>
      <c r="F91" s="23">
        <v>2</v>
      </c>
      <c r="G91" s="2" t="s">
        <v>75</v>
      </c>
      <c r="H91" s="19"/>
      <c r="I91" s="19">
        <v>1</v>
      </c>
      <c r="J91" s="19">
        <v>10</v>
      </c>
      <c r="K91" s="19">
        <f>J91-I91+1</f>
        <v>10</v>
      </c>
      <c r="L91" s="19">
        <v>30</v>
      </c>
      <c r="M91" s="19"/>
      <c r="N91" s="20">
        <f t="shared" ref="N91:N101" si="107">L91/K91</f>
        <v>3</v>
      </c>
      <c r="O91" s="212">
        <f>M91/6</f>
        <v>0</v>
      </c>
      <c r="P91" s="1"/>
      <c r="Q91" s="21">
        <f>IF(K91=0,0,L91)</f>
        <v>30</v>
      </c>
      <c r="R91" s="22">
        <f>IF(K91=0,0,M91/1.5)</f>
        <v>0</v>
      </c>
      <c r="S91" s="21">
        <f>P91+Q91+R91</f>
        <v>30</v>
      </c>
      <c r="T91" s="213"/>
    </row>
    <row r="92" spans="1:22" s="28" customFormat="1">
      <c r="A92" s="231" t="s">
        <v>238</v>
      </c>
      <c r="B92" s="211" t="s">
        <v>166</v>
      </c>
      <c r="C92" s="19">
        <v>1</v>
      </c>
      <c r="D92" s="211" t="s">
        <v>141</v>
      </c>
      <c r="E92" s="1" t="s">
        <v>114</v>
      </c>
      <c r="F92" s="23">
        <v>2</v>
      </c>
      <c r="G92" s="2" t="s">
        <v>83</v>
      </c>
      <c r="H92" s="19"/>
      <c r="I92" s="19">
        <v>1</v>
      </c>
      <c r="J92" s="19">
        <v>10</v>
      </c>
      <c r="K92" s="19">
        <f t="shared" ref="K92" si="108">J92-I92+1</f>
        <v>10</v>
      </c>
      <c r="L92" s="19">
        <v>30</v>
      </c>
      <c r="M92" s="19"/>
      <c r="N92" s="20">
        <f t="shared" si="107"/>
        <v>3</v>
      </c>
      <c r="O92" s="212">
        <f t="shared" ref="O92" si="109">M92/6</f>
        <v>0</v>
      </c>
      <c r="P92" s="1"/>
      <c r="Q92" s="21">
        <f t="shared" ref="Q92" si="110">IF(K92=0,0,L92)</f>
        <v>30</v>
      </c>
      <c r="R92" s="22">
        <f t="shared" ref="R92" si="111">IF(K92=0,0,M92/1.5)</f>
        <v>0</v>
      </c>
      <c r="S92" s="21">
        <f t="shared" ref="S92" si="112">P92+Q92+R92</f>
        <v>30</v>
      </c>
      <c r="T92" s="213"/>
      <c r="V92" s="85"/>
    </row>
    <row r="93" spans="1:22" s="1" customFormat="1">
      <c r="A93" s="218"/>
      <c r="B93" s="211" t="s">
        <v>337</v>
      </c>
      <c r="C93" s="19">
        <v>1</v>
      </c>
      <c r="D93" s="211" t="s">
        <v>141</v>
      </c>
      <c r="E93" s="1" t="s">
        <v>93</v>
      </c>
      <c r="F93" s="2">
        <v>2</v>
      </c>
      <c r="G93" s="2" t="s">
        <v>139</v>
      </c>
      <c r="H93" s="19"/>
      <c r="I93" s="19">
        <v>6</v>
      </c>
      <c r="J93" s="19">
        <v>23</v>
      </c>
      <c r="K93" s="19">
        <f t="shared" ref="K93" si="113">J93-I93+1</f>
        <v>18</v>
      </c>
      <c r="L93" s="19">
        <v>45</v>
      </c>
      <c r="M93" s="19"/>
      <c r="N93" s="20">
        <f t="shared" ref="N93" si="114">L93/K93</f>
        <v>2.5</v>
      </c>
      <c r="O93" s="212">
        <f>M93/5</f>
        <v>0</v>
      </c>
      <c r="Q93" s="21">
        <f t="shared" ref="Q93" si="115">IF(K93=0,0,L93)</f>
        <v>45</v>
      </c>
      <c r="R93" s="22">
        <f t="shared" ref="R93" si="116">IF(K93=0,0,M93/1.5)</f>
        <v>0</v>
      </c>
      <c r="S93" s="21">
        <f t="shared" ref="S93" si="117">P93+Q93+R93</f>
        <v>45</v>
      </c>
      <c r="T93" s="213"/>
    </row>
    <row r="94" spans="1:22" s="28" customFormat="1">
      <c r="A94" s="231" t="s">
        <v>143</v>
      </c>
      <c r="B94" s="211" t="s">
        <v>165</v>
      </c>
      <c r="C94" s="19">
        <v>1</v>
      </c>
      <c r="D94" s="211" t="s">
        <v>141</v>
      </c>
      <c r="E94" s="1" t="s">
        <v>114</v>
      </c>
      <c r="F94" s="23">
        <v>3</v>
      </c>
      <c r="G94" s="2" t="s">
        <v>75</v>
      </c>
      <c r="H94" s="19"/>
      <c r="I94" s="19">
        <v>1</v>
      </c>
      <c r="J94" s="19">
        <v>10</v>
      </c>
      <c r="K94" s="19">
        <f t="shared" ref="K94" si="118">J94-I94+1</f>
        <v>10</v>
      </c>
      <c r="L94" s="19">
        <v>30</v>
      </c>
      <c r="M94" s="19"/>
      <c r="N94" s="20">
        <f t="shared" si="107"/>
        <v>3</v>
      </c>
      <c r="O94" s="212">
        <f t="shared" ref="O94" si="119">M94/6</f>
        <v>0</v>
      </c>
      <c r="P94" s="1"/>
      <c r="Q94" s="21">
        <f t="shared" ref="Q94" si="120">IF(K94=0,0,L94)</f>
        <v>30</v>
      </c>
      <c r="R94" s="22">
        <f t="shared" ref="R94" si="121">IF(K94=0,0,M94/1.5)</f>
        <v>0</v>
      </c>
      <c r="S94" s="21">
        <f t="shared" ref="S94" si="122">P94+Q94+R94</f>
        <v>30</v>
      </c>
      <c r="T94" s="213"/>
      <c r="V94" s="85"/>
    </row>
    <row r="95" spans="1:22" s="28" customFormat="1">
      <c r="A95" s="231" t="s">
        <v>238</v>
      </c>
      <c r="B95" s="211" t="s">
        <v>164</v>
      </c>
      <c r="C95" s="19">
        <v>1</v>
      </c>
      <c r="D95" s="211" t="s">
        <v>141</v>
      </c>
      <c r="E95" s="1" t="s">
        <v>114</v>
      </c>
      <c r="F95" s="23">
        <v>3</v>
      </c>
      <c r="G95" s="2" t="s">
        <v>83</v>
      </c>
      <c r="H95" s="19"/>
      <c r="I95" s="19">
        <v>1</v>
      </c>
      <c r="J95" s="19">
        <v>10</v>
      </c>
      <c r="K95" s="19">
        <f t="shared" ref="K95" si="123">J95-I95+1</f>
        <v>10</v>
      </c>
      <c r="L95" s="19">
        <v>30</v>
      </c>
      <c r="M95" s="19"/>
      <c r="N95" s="20">
        <f t="shared" si="107"/>
        <v>3</v>
      </c>
      <c r="O95" s="212">
        <f t="shared" ref="O95" si="124">M95/6</f>
        <v>0</v>
      </c>
      <c r="P95" s="1"/>
      <c r="Q95" s="21">
        <f t="shared" ref="Q95" si="125">IF(K95=0,0,L95)</f>
        <v>30</v>
      </c>
      <c r="R95" s="22">
        <f t="shared" ref="R95" si="126">IF(K95=0,0,M95/1.5)</f>
        <v>0</v>
      </c>
      <c r="S95" s="21">
        <f t="shared" ref="S95" si="127">P95+Q95+R95</f>
        <v>30</v>
      </c>
      <c r="T95" s="213"/>
      <c r="V95" s="85"/>
    </row>
    <row r="96" spans="1:22" s="28" customFormat="1">
      <c r="A96" s="218" t="s">
        <v>235</v>
      </c>
      <c r="B96" s="211" t="s">
        <v>152</v>
      </c>
      <c r="C96" s="19">
        <v>1</v>
      </c>
      <c r="D96" s="211" t="s">
        <v>141</v>
      </c>
      <c r="E96" s="1" t="s">
        <v>114</v>
      </c>
      <c r="F96" s="23">
        <v>4</v>
      </c>
      <c r="G96" s="2" t="s">
        <v>83</v>
      </c>
      <c r="H96" s="19"/>
      <c r="I96" s="19">
        <v>1</v>
      </c>
      <c r="J96" s="19">
        <v>10</v>
      </c>
      <c r="K96" s="19">
        <f t="shared" ref="K96" si="128">J96-I96+1</f>
        <v>10</v>
      </c>
      <c r="L96" s="19">
        <v>30</v>
      </c>
      <c r="M96" s="19"/>
      <c r="N96" s="20">
        <f t="shared" si="107"/>
        <v>3</v>
      </c>
      <c r="O96" s="212">
        <f t="shared" ref="O96" si="129">M96/6</f>
        <v>0</v>
      </c>
      <c r="P96" s="1"/>
      <c r="Q96" s="21">
        <f t="shared" ref="Q96" si="130">IF(K96=0,0,L96)</f>
        <v>30</v>
      </c>
      <c r="R96" s="22">
        <f t="shared" ref="R96" si="131">IF(K96=0,0,M96/1.5)</f>
        <v>0</v>
      </c>
      <c r="S96" s="21">
        <f t="shared" ref="S96" si="132">P96+Q96+R96</f>
        <v>30</v>
      </c>
      <c r="T96" s="213"/>
    </row>
    <row r="97" spans="1:22" s="28" customFormat="1">
      <c r="A97" s="218"/>
      <c r="B97" s="211" t="s">
        <v>193</v>
      </c>
      <c r="C97" s="19">
        <v>1</v>
      </c>
      <c r="D97" s="211" t="s">
        <v>141</v>
      </c>
      <c r="E97" s="1" t="s">
        <v>93</v>
      </c>
      <c r="F97" s="23">
        <v>4</v>
      </c>
      <c r="G97" s="2" t="s">
        <v>139</v>
      </c>
      <c r="H97" s="19"/>
      <c r="I97" s="19">
        <v>1</v>
      </c>
      <c r="J97" s="19">
        <v>15</v>
      </c>
      <c r="K97" s="19">
        <f>J97-I97+1</f>
        <v>15</v>
      </c>
      <c r="L97" s="19">
        <v>45</v>
      </c>
      <c r="M97" s="19"/>
      <c r="N97" s="20">
        <f t="shared" si="107"/>
        <v>3</v>
      </c>
      <c r="O97" s="212">
        <f>M97/6</f>
        <v>0</v>
      </c>
      <c r="P97" s="1"/>
      <c r="Q97" s="21">
        <f>IF(K97=0,0,L97)</f>
        <v>45</v>
      </c>
      <c r="R97" s="22">
        <f>IF(K97=0,0,M97/1.5)</f>
        <v>0</v>
      </c>
      <c r="S97" s="21">
        <f>P97+Q97+R97</f>
        <v>45</v>
      </c>
      <c r="T97" s="213"/>
      <c r="V97" s="58"/>
    </row>
    <row r="98" spans="1:22" s="28" customFormat="1">
      <c r="A98" s="231" t="s">
        <v>143</v>
      </c>
      <c r="B98" s="211" t="s">
        <v>156</v>
      </c>
      <c r="C98" s="19">
        <v>1</v>
      </c>
      <c r="D98" s="211" t="s">
        <v>141</v>
      </c>
      <c r="E98" s="1" t="s">
        <v>114</v>
      </c>
      <c r="F98" s="23">
        <v>5</v>
      </c>
      <c r="G98" s="2" t="s">
        <v>75</v>
      </c>
      <c r="H98" s="19"/>
      <c r="I98" s="19">
        <v>1</v>
      </c>
      <c r="J98" s="19">
        <v>10</v>
      </c>
      <c r="K98" s="19">
        <f>J98-I98+1</f>
        <v>10</v>
      </c>
      <c r="L98" s="19">
        <v>30</v>
      </c>
      <c r="M98" s="19"/>
      <c r="N98" s="20">
        <f t="shared" si="107"/>
        <v>3</v>
      </c>
      <c r="O98" s="212">
        <f>M98/6</f>
        <v>0</v>
      </c>
      <c r="P98" s="1"/>
      <c r="Q98" s="21">
        <f>IF(K98=0,0,L98)</f>
        <v>30</v>
      </c>
      <c r="R98" s="22">
        <f>IF(K98=0,0,M98/1.5)</f>
        <v>0</v>
      </c>
      <c r="S98" s="21">
        <f>P98+Q98+R98</f>
        <v>30</v>
      </c>
      <c r="T98" s="213"/>
      <c r="V98" s="85"/>
    </row>
    <row r="99" spans="1:22" s="28" customFormat="1">
      <c r="A99" s="231" t="s">
        <v>238</v>
      </c>
      <c r="B99" s="211" t="s">
        <v>155</v>
      </c>
      <c r="C99" s="19">
        <v>1</v>
      </c>
      <c r="D99" s="211" t="s">
        <v>141</v>
      </c>
      <c r="E99" s="1" t="s">
        <v>114</v>
      </c>
      <c r="F99" s="23">
        <v>5</v>
      </c>
      <c r="G99" s="2" t="s">
        <v>83</v>
      </c>
      <c r="H99" s="19"/>
      <c r="I99" s="19">
        <v>1</v>
      </c>
      <c r="J99" s="19">
        <v>10</v>
      </c>
      <c r="K99" s="19">
        <f t="shared" ref="K99" si="133">J99-I99+1</f>
        <v>10</v>
      </c>
      <c r="L99" s="19">
        <v>30</v>
      </c>
      <c r="M99" s="19"/>
      <c r="N99" s="20">
        <f t="shared" si="107"/>
        <v>3</v>
      </c>
      <c r="O99" s="212">
        <f t="shared" ref="O99" si="134">M99/6</f>
        <v>0</v>
      </c>
      <c r="P99" s="1"/>
      <c r="Q99" s="21">
        <f t="shared" ref="Q99" si="135">IF(K99=0,0,L99)</f>
        <v>30</v>
      </c>
      <c r="R99" s="22">
        <f t="shared" ref="R99" si="136">IF(K99=0,0,M99/1.5)</f>
        <v>0</v>
      </c>
      <c r="S99" s="21">
        <f t="shared" ref="S99" si="137">P99+Q99+R99</f>
        <v>30</v>
      </c>
      <c r="T99" s="213"/>
      <c r="V99" s="85"/>
    </row>
    <row r="100" spans="1:22" s="28" customFormat="1">
      <c r="A100" s="231"/>
      <c r="B100" s="211" t="s">
        <v>170</v>
      </c>
      <c r="C100" s="19">
        <v>1</v>
      </c>
      <c r="D100" s="211" t="s">
        <v>141</v>
      </c>
      <c r="E100" s="1" t="s">
        <v>114</v>
      </c>
      <c r="F100" s="23">
        <v>6</v>
      </c>
      <c r="G100" s="2" t="s">
        <v>72</v>
      </c>
      <c r="H100" s="19"/>
      <c r="I100" s="19">
        <v>1</v>
      </c>
      <c r="J100" s="19">
        <v>10</v>
      </c>
      <c r="K100" s="19">
        <f t="shared" ref="K100" si="138">J100-I100+1</f>
        <v>10</v>
      </c>
      <c r="L100" s="19">
        <v>30</v>
      </c>
      <c r="M100" s="19"/>
      <c r="N100" s="20"/>
      <c r="O100" s="212">
        <f t="shared" ref="O100" si="139">M100/6</f>
        <v>0</v>
      </c>
      <c r="P100" s="1"/>
      <c r="Q100" s="21">
        <f t="shared" ref="Q100" si="140">IF(K100=0,0,L100)</f>
        <v>30</v>
      </c>
      <c r="R100" s="22">
        <f t="shared" ref="R100" si="141">IF(K100=0,0,M100/1.5)</f>
        <v>0</v>
      </c>
      <c r="S100" s="21">
        <f t="shared" ref="S100" si="142">P100+Q100+R100</f>
        <v>30</v>
      </c>
      <c r="T100" s="213"/>
      <c r="V100" s="85"/>
    </row>
    <row r="101" spans="1:22" s="28" customFormat="1">
      <c r="A101" s="218"/>
      <c r="B101" s="211" t="s">
        <v>163</v>
      </c>
      <c r="C101" s="19">
        <v>1</v>
      </c>
      <c r="D101" s="211" t="s">
        <v>141</v>
      </c>
      <c r="E101" s="1" t="s">
        <v>114</v>
      </c>
      <c r="F101" s="23">
        <v>6</v>
      </c>
      <c r="G101" s="2" t="s">
        <v>74</v>
      </c>
      <c r="H101" s="19"/>
      <c r="I101" s="19">
        <v>1</v>
      </c>
      <c r="J101" s="19">
        <v>10</v>
      </c>
      <c r="K101" s="19">
        <f t="shared" ref="K101" si="143">J101-I101+1</f>
        <v>10</v>
      </c>
      <c r="L101" s="19">
        <v>30</v>
      </c>
      <c r="M101" s="19"/>
      <c r="N101" s="20">
        <f t="shared" si="107"/>
        <v>3</v>
      </c>
      <c r="O101" s="212">
        <f t="shared" ref="O101" si="144">M101/6</f>
        <v>0</v>
      </c>
      <c r="P101" s="1"/>
      <c r="Q101" s="21">
        <f t="shared" ref="Q101" si="145">IF(K101=0,0,L101)</f>
        <v>30</v>
      </c>
      <c r="R101" s="22">
        <f t="shared" ref="R101" si="146">IF(K101=0,0,M101/1.5)</f>
        <v>0</v>
      </c>
      <c r="S101" s="21">
        <f t="shared" ref="S101" si="147">P101+Q101+R101</f>
        <v>30</v>
      </c>
      <c r="T101" s="213"/>
    </row>
    <row r="102" spans="1:22" s="28" customFormat="1">
      <c r="A102" s="218"/>
      <c r="B102" s="211" t="s">
        <v>194</v>
      </c>
      <c r="C102" s="19">
        <v>1</v>
      </c>
      <c r="D102" s="211" t="s">
        <v>141</v>
      </c>
      <c r="E102" s="1" t="s">
        <v>114</v>
      </c>
      <c r="F102" s="23">
        <v>6</v>
      </c>
      <c r="G102" s="2" t="s">
        <v>139</v>
      </c>
      <c r="H102" s="19"/>
      <c r="I102" s="19">
        <v>1</v>
      </c>
      <c r="J102" s="19">
        <v>10</v>
      </c>
      <c r="K102" s="19">
        <f>J102-I102+1</f>
        <v>10</v>
      </c>
      <c r="L102" s="19">
        <v>30</v>
      </c>
      <c r="M102" s="19"/>
      <c r="N102" s="20">
        <f>L102/K102</f>
        <v>3</v>
      </c>
      <c r="O102" s="212">
        <f>M102/6</f>
        <v>0</v>
      </c>
      <c r="P102" s="1"/>
      <c r="Q102" s="21">
        <v>45</v>
      </c>
      <c r="R102" s="22">
        <f>IF(K102=0,0,M102/1.5)</f>
        <v>0</v>
      </c>
      <c r="S102" s="21">
        <f>P102+Q102+R102</f>
        <v>45</v>
      </c>
      <c r="T102" s="213"/>
    </row>
    <row r="103" spans="1:22" s="28" customFormat="1">
      <c r="A103" s="218"/>
      <c r="B103" s="211" t="s">
        <v>162</v>
      </c>
      <c r="C103" s="19">
        <v>1</v>
      </c>
      <c r="D103" s="211" t="s">
        <v>141</v>
      </c>
      <c r="E103" s="1" t="s">
        <v>114</v>
      </c>
      <c r="F103" s="23">
        <v>6</v>
      </c>
      <c r="G103" s="2" t="s">
        <v>380</v>
      </c>
      <c r="H103" s="19"/>
      <c r="I103" s="19">
        <v>1</v>
      </c>
      <c r="J103" s="19">
        <v>10</v>
      </c>
      <c r="K103" s="19">
        <f>J103-I103+1</f>
        <v>10</v>
      </c>
      <c r="L103" s="19">
        <v>30</v>
      </c>
      <c r="M103" s="19"/>
      <c r="N103" s="20">
        <f>L103/K103</f>
        <v>3</v>
      </c>
      <c r="O103" s="212">
        <f>M103/6</f>
        <v>0</v>
      </c>
      <c r="P103" s="1"/>
      <c r="Q103" s="21">
        <f>IF(K103=0,0,L103)</f>
        <v>30</v>
      </c>
      <c r="R103" s="22">
        <f>IF(K103=0,0,M103/1.5)</f>
        <v>0</v>
      </c>
      <c r="S103" s="21">
        <f>P103+Q103+R103</f>
        <v>30</v>
      </c>
      <c r="T103" s="213"/>
    </row>
    <row r="104" spans="1:22" s="27" customFormat="1">
      <c r="A104" s="7"/>
      <c r="B104" s="8"/>
      <c r="C104" s="9"/>
      <c r="D104" s="8"/>
      <c r="E104" s="14"/>
      <c r="F104" s="24"/>
      <c r="G104" s="11"/>
      <c r="H104" s="9"/>
      <c r="I104" s="9"/>
      <c r="J104" s="9"/>
      <c r="K104" s="9"/>
      <c r="L104" s="9"/>
      <c r="M104" s="9"/>
      <c r="N104" s="12"/>
      <c r="O104" s="13"/>
      <c r="P104" s="14"/>
      <c r="Q104" s="15"/>
      <c r="R104" s="16"/>
      <c r="S104" s="15">
        <f>SUM(S91:S103)</f>
        <v>435</v>
      </c>
      <c r="T104" s="160"/>
    </row>
    <row r="105" spans="1:22" s="27" customFormat="1" ht="25.5">
      <c r="A105" s="3" t="s">
        <v>15</v>
      </c>
      <c r="B105" s="3" t="s">
        <v>16</v>
      </c>
      <c r="C105" s="4" t="s">
        <v>149</v>
      </c>
      <c r="D105" s="3" t="s">
        <v>17</v>
      </c>
      <c r="E105" s="3" t="s">
        <v>18</v>
      </c>
      <c r="F105" s="3" t="s">
        <v>19</v>
      </c>
      <c r="G105" s="3" t="s">
        <v>20</v>
      </c>
      <c r="H105" s="4" t="s">
        <v>1</v>
      </c>
      <c r="I105" s="3" t="s">
        <v>21</v>
      </c>
      <c r="J105" s="3" t="s">
        <v>22</v>
      </c>
      <c r="K105" s="4" t="s">
        <v>2</v>
      </c>
      <c r="L105" s="3" t="s">
        <v>33</v>
      </c>
      <c r="M105" s="3" t="s">
        <v>34</v>
      </c>
      <c r="N105" s="5" t="s">
        <v>3</v>
      </c>
      <c r="O105" s="5" t="s">
        <v>4</v>
      </c>
      <c r="P105" s="4" t="s">
        <v>32</v>
      </c>
      <c r="Q105" s="3" t="s">
        <v>5</v>
      </c>
      <c r="R105" s="3" t="s">
        <v>6</v>
      </c>
      <c r="S105" s="6" t="s">
        <v>7</v>
      </c>
      <c r="T105" s="162"/>
      <c r="U105" s="84" t="s">
        <v>105</v>
      </c>
      <c r="V105" s="84" t="s">
        <v>106</v>
      </c>
    </row>
    <row r="106" spans="1:22" s="28" customFormat="1">
      <c r="A106" s="231" t="s">
        <v>238</v>
      </c>
      <c r="B106" s="211" t="s">
        <v>166</v>
      </c>
      <c r="C106" s="19">
        <v>1</v>
      </c>
      <c r="D106" s="211" t="s">
        <v>49</v>
      </c>
      <c r="E106" s="1" t="s">
        <v>97</v>
      </c>
      <c r="F106" s="23">
        <v>2</v>
      </c>
      <c r="G106" s="2" t="s">
        <v>75</v>
      </c>
      <c r="H106" s="19"/>
      <c r="I106" s="19">
        <v>1</v>
      </c>
      <c r="J106" s="19">
        <v>10</v>
      </c>
      <c r="K106" s="19">
        <f t="shared" ref="K106" si="148">J106-I106+1</f>
        <v>10</v>
      </c>
      <c r="L106" s="19">
        <v>30</v>
      </c>
      <c r="M106" s="19"/>
      <c r="N106" s="20">
        <f t="shared" ref="N106" si="149">L106/K106</f>
        <v>3</v>
      </c>
      <c r="O106" s="212">
        <f t="shared" ref="O106" si="150">M106/6</f>
        <v>0</v>
      </c>
      <c r="P106" s="1"/>
      <c r="Q106" s="21">
        <f t="shared" ref="Q106" si="151">IF(K106=0,0,L106)</f>
        <v>30</v>
      </c>
      <c r="R106" s="22">
        <f t="shared" ref="R106" si="152">IF(K106=0,0,M106/1.5)</f>
        <v>0</v>
      </c>
      <c r="S106" s="21">
        <f t="shared" ref="S106" si="153">P106+Q106+R106</f>
        <v>30</v>
      </c>
      <c r="T106" s="213"/>
      <c r="V106" s="85"/>
    </row>
    <row r="107" spans="1:22" s="28" customFormat="1">
      <c r="A107" s="218" t="s">
        <v>235</v>
      </c>
      <c r="B107" s="211" t="s">
        <v>151</v>
      </c>
      <c r="C107" s="19">
        <v>1</v>
      </c>
      <c r="D107" s="211" t="s">
        <v>49</v>
      </c>
      <c r="E107" s="1" t="s">
        <v>97</v>
      </c>
      <c r="F107" s="23">
        <v>2</v>
      </c>
      <c r="G107" s="2" t="s">
        <v>83</v>
      </c>
      <c r="H107" s="19"/>
      <c r="I107" s="19">
        <v>1</v>
      </c>
      <c r="J107" s="19">
        <v>10</v>
      </c>
      <c r="K107" s="19">
        <f>J107-I107+1</f>
        <v>10</v>
      </c>
      <c r="L107" s="19">
        <v>30</v>
      </c>
      <c r="M107" s="19"/>
      <c r="N107" s="20">
        <f>L107/K107</f>
        <v>3</v>
      </c>
      <c r="O107" s="212">
        <f>M107/6</f>
        <v>0</v>
      </c>
      <c r="P107" s="1"/>
      <c r="Q107" s="21">
        <f>IF(K107=0,0,L107)</f>
        <v>30</v>
      </c>
      <c r="R107" s="22">
        <f>IF(K107=0,0,M107/1.5)</f>
        <v>0</v>
      </c>
      <c r="S107" s="21">
        <f>P107+Q107+R107</f>
        <v>30</v>
      </c>
      <c r="T107" s="213"/>
      <c r="V107" s="58"/>
    </row>
    <row r="108" spans="1:22" s="28" customFormat="1">
      <c r="A108" s="231" t="s">
        <v>238</v>
      </c>
      <c r="B108" s="211" t="s">
        <v>164</v>
      </c>
      <c r="C108" s="19">
        <v>1</v>
      </c>
      <c r="D108" s="211" t="s">
        <v>49</v>
      </c>
      <c r="E108" s="1" t="s">
        <v>97</v>
      </c>
      <c r="F108" s="23">
        <v>3</v>
      </c>
      <c r="G108" s="2" t="s">
        <v>75</v>
      </c>
      <c r="H108" s="19"/>
      <c r="I108" s="19">
        <v>1</v>
      </c>
      <c r="J108" s="19">
        <v>10</v>
      </c>
      <c r="K108" s="19">
        <f t="shared" ref="K108" si="154">J108-I108+1</f>
        <v>10</v>
      </c>
      <c r="L108" s="19">
        <v>30</v>
      </c>
      <c r="M108" s="19"/>
      <c r="N108" s="20">
        <f t="shared" ref="N108" si="155">L108/K108</f>
        <v>3</v>
      </c>
      <c r="O108" s="212">
        <f t="shared" ref="O108" si="156">M108/6</f>
        <v>0</v>
      </c>
      <c r="P108" s="1"/>
      <c r="Q108" s="21">
        <f t="shared" ref="Q108" si="157">IF(K108=0,0,L108)</f>
        <v>30</v>
      </c>
      <c r="R108" s="22">
        <f t="shared" ref="R108" si="158">IF(K108=0,0,M108/1.5)</f>
        <v>0</v>
      </c>
      <c r="S108" s="21">
        <f t="shared" ref="S108" si="159">P108+Q108+R108</f>
        <v>30</v>
      </c>
      <c r="T108" s="213"/>
      <c r="V108" s="85"/>
    </row>
    <row r="109" spans="1:22" s="28" customFormat="1">
      <c r="A109" s="231" t="s">
        <v>143</v>
      </c>
      <c r="B109" s="211" t="s">
        <v>165</v>
      </c>
      <c r="C109" s="19">
        <v>1</v>
      </c>
      <c r="D109" s="211" t="s">
        <v>49</v>
      </c>
      <c r="E109" s="1" t="s">
        <v>97</v>
      </c>
      <c r="F109" s="23">
        <v>3</v>
      </c>
      <c r="G109" s="2" t="s">
        <v>83</v>
      </c>
      <c r="H109" s="19"/>
      <c r="I109" s="19">
        <v>1</v>
      </c>
      <c r="J109" s="19">
        <v>10</v>
      </c>
      <c r="K109" s="19">
        <f t="shared" ref="K109" si="160">J109-I109+1</f>
        <v>10</v>
      </c>
      <c r="L109" s="19">
        <v>30</v>
      </c>
      <c r="M109" s="19"/>
      <c r="N109" s="20">
        <f t="shared" ref="N109" si="161">L109/K109</f>
        <v>3</v>
      </c>
      <c r="O109" s="212">
        <f t="shared" ref="O109" si="162">M109/6</f>
        <v>0</v>
      </c>
      <c r="P109" s="1"/>
      <c r="Q109" s="21">
        <f t="shared" ref="Q109" si="163">IF(K109=0,0,L109)</f>
        <v>30</v>
      </c>
      <c r="R109" s="22">
        <f t="shared" ref="R109" si="164">IF(K109=0,0,M109/1.5)</f>
        <v>0</v>
      </c>
      <c r="S109" s="21">
        <f t="shared" ref="S109" si="165">P109+Q109+R109</f>
        <v>30</v>
      </c>
      <c r="T109" s="213"/>
      <c r="V109" s="85"/>
    </row>
    <row r="110" spans="1:22" s="28" customFormat="1">
      <c r="A110" s="218" t="s">
        <v>235</v>
      </c>
      <c r="B110" s="211" t="s">
        <v>152</v>
      </c>
      <c r="C110" s="19">
        <v>1</v>
      </c>
      <c r="D110" s="211" t="s">
        <v>49</v>
      </c>
      <c r="E110" s="1" t="s">
        <v>97</v>
      </c>
      <c r="F110" s="23">
        <v>4</v>
      </c>
      <c r="G110" s="2" t="s">
        <v>75</v>
      </c>
      <c r="H110" s="19"/>
      <c r="I110" s="19">
        <v>1</v>
      </c>
      <c r="J110" s="19">
        <v>10</v>
      </c>
      <c r="K110" s="19">
        <f t="shared" ref="K110" si="166">J110-I110+1</f>
        <v>10</v>
      </c>
      <c r="L110" s="19">
        <v>30</v>
      </c>
      <c r="M110" s="19"/>
      <c r="N110" s="20">
        <f>L110/K110</f>
        <v>3</v>
      </c>
      <c r="O110" s="212">
        <f t="shared" ref="O110" si="167">M110/6</f>
        <v>0</v>
      </c>
      <c r="P110" s="1"/>
      <c r="Q110" s="21">
        <f t="shared" ref="Q110" si="168">IF(K110=0,0,L110)</f>
        <v>30</v>
      </c>
      <c r="R110" s="22">
        <f t="shared" ref="R110" si="169">IF(K110=0,0,M110/1.5)</f>
        <v>0</v>
      </c>
      <c r="S110" s="21">
        <f t="shared" ref="S110" si="170">P110+Q110+R110</f>
        <v>30</v>
      </c>
      <c r="T110" s="213"/>
      <c r="V110" s="58"/>
    </row>
    <row r="111" spans="1:22" s="28" customFormat="1">
      <c r="A111" s="218" t="s">
        <v>236</v>
      </c>
      <c r="B111" s="211" t="s">
        <v>153</v>
      </c>
      <c r="C111" s="19">
        <v>1</v>
      </c>
      <c r="D111" s="211" t="s">
        <v>49</v>
      </c>
      <c r="E111" s="1" t="s">
        <v>97</v>
      </c>
      <c r="F111" s="23">
        <v>4</v>
      </c>
      <c r="G111" s="2" t="s">
        <v>83</v>
      </c>
      <c r="H111" s="19"/>
      <c r="I111" s="19">
        <v>1</v>
      </c>
      <c r="J111" s="19">
        <v>10</v>
      </c>
      <c r="K111" s="19">
        <f>J111-I111+1</f>
        <v>10</v>
      </c>
      <c r="L111" s="19">
        <v>30</v>
      </c>
      <c r="M111" s="19"/>
      <c r="N111" s="20">
        <f>L111/K111</f>
        <v>3</v>
      </c>
      <c r="O111" s="212">
        <f>M111/6</f>
        <v>0</v>
      </c>
      <c r="P111" s="1"/>
      <c r="Q111" s="21">
        <f>IF(K111=0,0,L111)</f>
        <v>30</v>
      </c>
      <c r="R111" s="22">
        <f>IF(K111=0,0,M111/1.5)</f>
        <v>0</v>
      </c>
      <c r="S111" s="21">
        <f>P111+Q111+R111</f>
        <v>30</v>
      </c>
      <c r="T111" s="213"/>
      <c r="V111" s="58"/>
    </row>
    <row r="112" spans="1:22" s="28" customFormat="1">
      <c r="A112" s="218" t="s">
        <v>235</v>
      </c>
      <c r="B112" s="211" t="s">
        <v>154</v>
      </c>
      <c r="C112" s="19">
        <v>1</v>
      </c>
      <c r="D112" s="211" t="s">
        <v>49</v>
      </c>
      <c r="E112" s="1" t="s">
        <v>97</v>
      </c>
      <c r="F112" s="23">
        <v>4</v>
      </c>
      <c r="G112" s="2" t="s">
        <v>139</v>
      </c>
      <c r="H112" s="19"/>
      <c r="I112" s="19">
        <v>1</v>
      </c>
      <c r="J112" s="19">
        <v>10</v>
      </c>
      <c r="K112" s="19">
        <f t="shared" ref="K112" si="171">J112-I112+1</f>
        <v>10</v>
      </c>
      <c r="L112" s="19">
        <v>30</v>
      </c>
      <c r="M112" s="19"/>
      <c r="N112" s="20">
        <f>L112/K112</f>
        <v>3</v>
      </c>
      <c r="O112" s="212">
        <f t="shared" ref="O112" si="172">M112/6</f>
        <v>0</v>
      </c>
      <c r="P112" s="1"/>
      <c r="Q112" s="21">
        <f t="shared" ref="Q112" si="173">IF(K112=0,0,L112)</f>
        <v>30</v>
      </c>
      <c r="R112" s="22">
        <f t="shared" ref="R112" si="174">IF(K112=0,0,M112/1.5)</f>
        <v>0</v>
      </c>
      <c r="S112" s="21">
        <f t="shared" ref="S112" si="175">P112+Q112+R112</f>
        <v>30</v>
      </c>
      <c r="T112" s="213"/>
      <c r="V112" s="58"/>
    </row>
    <row r="113" spans="1:22" s="28" customFormat="1">
      <c r="A113" s="231" t="s">
        <v>238</v>
      </c>
      <c r="B113" s="211" t="s">
        <v>155</v>
      </c>
      <c r="C113" s="19">
        <v>1</v>
      </c>
      <c r="D113" s="211" t="s">
        <v>49</v>
      </c>
      <c r="E113" s="1" t="s">
        <v>97</v>
      </c>
      <c r="F113" s="23">
        <v>5</v>
      </c>
      <c r="G113" s="2" t="s">
        <v>75</v>
      </c>
      <c r="H113" s="19"/>
      <c r="I113" s="19">
        <v>1</v>
      </c>
      <c r="J113" s="19">
        <v>10</v>
      </c>
      <c r="K113" s="19">
        <f t="shared" ref="K113" si="176">J113-I113+1</f>
        <v>10</v>
      </c>
      <c r="L113" s="19">
        <v>30</v>
      </c>
      <c r="M113" s="19"/>
      <c r="N113" s="20">
        <f t="shared" ref="N113" si="177">L113/K113</f>
        <v>3</v>
      </c>
      <c r="O113" s="212">
        <f t="shared" ref="O113" si="178">M113/6</f>
        <v>0</v>
      </c>
      <c r="P113" s="1"/>
      <c r="Q113" s="21">
        <f t="shared" ref="Q113" si="179">IF(K113=0,0,L113)</f>
        <v>30</v>
      </c>
      <c r="R113" s="22">
        <f t="shared" ref="R113" si="180">IF(K113=0,0,M113/1.5)</f>
        <v>0</v>
      </c>
      <c r="S113" s="21">
        <f t="shared" ref="S113" si="181">P113+Q113+R113</f>
        <v>30</v>
      </c>
      <c r="T113" s="213"/>
      <c r="V113" s="85"/>
    </row>
    <row r="114" spans="1:22" s="28" customFormat="1">
      <c r="A114" s="231" t="s">
        <v>143</v>
      </c>
      <c r="B114" s="211" t="s">
        <v>156</v>
      </c>
      <c r="C114" s="19">
        <v>1</v>
      </c>
      <c r="D114" s="211" t="s">
        <v>49</v>
      </c>
      <c r="E114" s="1" t="s">
        <v>97</v>
      </c>
      <c r="F114" s="23">
        <v>5</v>
      </c>
      <c r="G114" s="2" t="s">
        <v>83</v>
      </c>
      <c r="H114" s="19"/>
      <c r="I114" s="19">
        <v>1</v>
      </c>
      <c r="J114" s="19">
        <v>10</v>
      </c>
      <c r="K114" s="19">
        <f t="shared" ref="K114" si="182">J114-I114+1</f>
        <v>10</v>
      </c>
      <c r="L114" s="19">
        <v>30</v>
      </c>
      <c r="M114" s="19"/>
      <c r="N114" s="20">
        <f t="shared" ref="N114" si="183">L114/K114</f>
        <v>3</v>
      </c>
      <c r="O114" s="212">
        <f t="shared" ref="O114" si="184">M114/6</f>
        <v>0</v>
      </c>
      <c r="P114" s="1"/>
      <c r="Q114" s="21">
        <f t="shared" ref="Q114" si="185">IF(K114=0,0,L114)</f>
        <v>30</v>
      </c>
      <c r="R114" s="22">
        <f t="shared" ref="R114" si="186">IF(K114=0,0,M114/1.5)</f>
        <v>0</v>
      </c>
      <c r="S114" s="21">
        <f t="shared" ref="S114" si="187">P114+Q114+R114</f>
        <v>30</v>
      </c>
      <c r="T114" s="213"/>
      <c r="V114" s="85"/>
    </row>
    <row r="115" spans="1:22" s="28" customFormat="1">
      <c r="A115" s="218"/>
      <c r="B115" s="211" t="s">
        <v>169</v>
      </c>
      <c r="C115" s="19">
        <v>1</v>
      </c>
      <c r="D115" s="211" t="s">
        <v>49</v>
      </c>
      <c r="E115" s="1" t="s">
        <v>97</v>
      </c>
      <c r="F115" s="23">
        <v>5</v>
      </c>
      <c r="G115" s="2" t="s">
        <v>102</v>
      </c>
      <c r="H115" s="19"/>
      <c r="I115" s="19">
        <v>1</v>
      </c>
      <c r="J115" s="19">
        <v>10</v>
      </c>
      <c r="K115" s="19">
        <f t="shared" ref="K115" si="188">J115-I115+1</f>
        <v>10</v>
      </c>
      <c r="L115" s="19">
        <v>30</v>
      </c>
      <c r="M115" s="19"/>
      <c r="N115" s="20">
        <f t="shared" ref="N115:N117" si="189">L115/K115</f>
        <v>3</v>
      </c>
      <c r="O115" s="212">
        <f t="shared" ref="O115" si="190">M115/6</f>
        <v>0</v>
      </c>
      <c r="P115" s="1"/>
      <c r="Q115" s="21">
        <f t="shared" ref="Q115" si="191">IF(K115=0,0,L115)</f>
        <v>30</v>
      </c>
      <c r="R115" s="22">
        <f t="shared" ref="R115" si="192">IF(K115=0,0,M115/1.5)</f>
        <v>0</v>
      </c>
      <c r="S115" s="21">
        <f t="shared" ref="S115" si="193">P115+Q115+R115</f>
        <v>30</v>
      </c>
      <c r="T115" s="213"/>
    </row>
    <row r="116" spans="1:22" s="28" customFormat="1">
      <c r="A116" s="218"/>
      <c r="B116" s="211" t="s">
        <v>167</v>
      </c>
      <c r="C116" s="19">
        <v>1</v>
      </c>
      <c r="D116" s="211" t="s">
        <v>49</v>
      </c>
      <c r="E116" s="1" t="s">
        <v>97</v>
      </c>
      <c r="F116" s="23">
        <v>7</v>
      </c>
      <c r="G116" s="2" t="s">
        <v>73</v>
      </c>
      <c r="H116" s="19"/>
      <c r="I116" s="19">
        <v>1</v>
      </c>
      <c r="J116" s="19">
        <v>10</v>
      </c>
      <c r="K116" s="19">
        <f t="shared" ref="K116" si="194">J116-I116+1</f>
        <v>10</v>
      </c>
      <c r="L116" s="19">
        <v>30</v>
      </c>
      <c r="M116" s="19"/>
      <c r="N116" s="20">
        <f t="shared" si="189"/>
        <v>3</v>
      </c>
      <c r="O116" s="212">
        <f t="shared" ref="O116" si="195">M116/6</f>
        <v>0</v>
      </c>
      <c r="P116" s="1"/>
      <c r="Q116" s="21">
        <f t="shared" ref="Q116" si="196">IF(K116=0,0,L116)</f>
        <v>30</v>
      </c>
      <c r="R116" s="22">
        <f t="shared" ref="R116" si="197">IF(K116=0,0,M116/1.5)</f>
        <v>0</v>
      </c>
      <c r="S116" s="21">
        <f t="shared" ref="S116" si="198">P116+Q116+R116</f>
        <v>30</v>
      </c>
      <c r="T116" s="213"/>
    </row>
    <row r="117" spans="1:22" s="28" customFormat="1">
      <c r="A117" s="218"/>
      <c r="B117" s="211" t="s">
        <v>168</v>
      </c>
      <c r="C117" s="19">
        <v>1</v>
      </c>
      <c r="D117" s="211" t="s">
        <v>49</v>
      </c>
      <c r="E117" s="1" t="s">
        <v>97</v>
      </c>
      <c r="F117" s="23">
        <v>7</v>
      </c>
      <c r="G117" s="2" t="s">
        <v>72</v>
      </c>
      <c r="H117" s="19"/>
      <c r="I117" s="19">
        <v>1</v>
      </c>
      <c r="J117" s="19">
        <v>10</v>
      </c>
      <c r="K117" s="19">
        <f t="shared" ref="K117" si="199">J117-I117+1</f>
        <v>10</v>
      </c>
      <c r="L117" s="19">
        <v>30</v>
      </c>
      <c r="M117" s="19"/>
      <c r="N117" s="20">
        <f t="shared" si="189"/>
        <v>3</v>
      </c>
      <c r="O117" s="212">
        <f t="shared" ref="O117" si="200">M117/6</f>
        <v>0</v>
      </c>
      <c r="P117" s="1"/>
      <c r="Q117" s="21">
        <f t="shared" ref="Q117" si="201">IF(K117=0,0,L117)</f>
        <v>30</v>
      </c>
      <c r="R117" s="22">
        <f t="shared" ref="R117" si="202">IF(K117=0,0,M117/1.5)</f>
        <v>0</v>
      </c>
      <c r="S117" s="21">
        <f t="shared" ref="S117" si="203">P117+Q117+R117</f>
        <v>30</v>
      </c>
      <c r="T117" s="213"/>
    </row>
    <row r="118" spans="1:22" s="1" customFormat="1">
      <c r="A118" s="218" t="s">
        <v>344</v>
      </c>
      <c r="B118" s="211" t="s">
        <v>335</v>
      </c>
      <c r="C118" s="19">
        <v>1</v>
      </c>
      <c r="D118" s="211" t="s">
        <v>49</v>
      </c>
      <c r="E118" s="1" t="s">
        <v>55</v>
      </c>
      <c r="F118" s="2">
        <v>6</v>
      </c>
      <c r="G118" s="2" t="s">
        <v>271</v>
      </c>
      <c r="H118" s="19"/>
      <c r="I118" s="19">
        <v>5</v>
      </c>
      <c r="J118" s="19">
        <v>23</v>
      </c>
      <c r="K118" s="19">
        <f>J118-I118+1</f>
        <v>19</v>
      </c>
      <c r="L118" s="19">
        <v>60</v>
      </c>
      <c r="M118" s="19"/>
      <c r="N118" s="20">
        <f>L118/K118</f>
        <v>3.1578947368421053</v>
      </c>
      <c r="O118" s="212">
        <f>M118/5</f>
        <v>0</v>
      </c>
      <c r="Q118" s="21">
        <f>IF(K118=0,0,L118)</f>
        <v>60</v>
      </c>
      <c r="R118" s="22">
        <f>IF(K118=0,0,M118/1.5)</f>
        <v>0</v>
      </c>
      <c r="S118" s="21">
        <f>P118+Q118+R118</f>
        <v>60</v>
      </c>
      <c r="T118" s="213">
        <f>SUM(S106:S118)</f>
        <v>420</v>
      </c>
    </row>
    <row r="119" spans="1:22" s="27" customFormat="1" ht="25.5">
      <c r="A119" s="3" t="s">
        <v>15</v>
      </c>
      <c r="B119" s="3" t="s">
        <v>16</v>
      </c>
      <c r="C119" s="4" t="s">
        <v>149</v>
      </c>
      <c r="D119" s="3" t="s">
        <v>17</v>
      </c>
      <c r="E119" s="3" t="s">
        <v>18</v>
      </c>
      <c r="F119" s="3" t="s">
        <v>19</v>
      </c>
      <c r="G119" s="3" t="s">
        <v>20</v>
      </c>
      <c r="H119" s="4" t="s">
        <v>1</v>
      </c>
      <c r="I119" s="3" t="s">
        <v>21</v>
      </c>
      <c r="J119" s="3" t="s">
        <v>22</v>
      </c>
      <c r="K119" s="4" t="s">
        <v>2</v>
      </c>
      <c r="L119" s="3" t="s">
        <v>33</v>
      </c>
      <c r="M119" s="3" t="s">
        <v>34</v>
      </c>
      <c r="N119" s="5" t="s">
        <v>3</v>
      </c>
      <c r="O119" s="5" t="s">
        <v>4</v>
      </c>
      <c r="P119" s="4" t="s">
        <v>32</v>
      </c>
      <c r="Q119" s="3" t="s">
        <v>5</v>
      </c>
      <c r="R119" s="3" t="s">
        <v>6</v>
      </c>
      <c r="S119" s="6" t="s">
        <v>7</v>
      </c>
      <c r="T119" s="159"/>
      <c r="U119" s="53" t="s">
        <v>105</v>
      </c>
      <c r="V119" s="54" t="s">
        <v>106</v>
      </c>
    </row>
    <row r="120" spans="1:22" s="28" customFormat="1">
      <c r="A120" s="218" t="s">
        <v>236</v>
      </c>
      <c r="B120" s="211" t="s">
        <v>165</v>
      </c>
      <c r="C120" s="19">
        <v>1</v>
      </c>
      <c r="D120" s="211" t="s">
        <v>25</v>
      </c>
      <c r="E120" s="218" t="s">
        <v>23</v>
      </c>
      <c r="F120" s="235">
        <v>2</v>
      </c>
      <c r="G120" s="2" t="s">
        <v>75</v>
      </c>
      <c r="H120" s="19"/>
      <c r="I120" s="19">
        <v>1</v>
      </c>
      <c r="J120" s="19">
        <v>10</v>
      </c>
      <c r="K120" s="19">
        <f t="shared" ref="K120:K127" si="204">J120-I120+1</f>
        <v>10</v>
      </c>
      <c r="L120" s="19">
        <v>30</v>
      </c>
      <c r="M120" s="19"/>
      <c r="N120" s="20">
        <f t="shared" ref="N120:N127" si="205">L120/K120</f>
        <v>3</v>
      </c>
      <c r="O120" s="212">
        <f>M120/6</f>
        <v>0</v>
      </c>
      <c r="P120" s="1"/>
      <c r="Q120" s="21">
        <f t="shared" ref="Q120:Q127" si="206">IF(K120=0,0,L120)</f>
        <v>30</v>
      </c>
      <c r="R120" s="22">
        <f t="shared" ref="R120:R127" si="207">IF(K120=0,0,M120/1.5)</f>
        <v>0</v>
      </c>
      <c r="S120" s="21">
        <f t="shared" ref="S120:S127" si="208">P120+Q120+R120</f>
        <v>30</v>
      </c>
      <c r="T120" s="213"/>
    </row>
    <row r="121" spans="1:22" s="28" customFormat="1">
      <c r="A121" s="231" t="s">
        <v>237</v>
      </c>
      <c r="B121" s="211" t="s">
        <v>164</v>
      </c>
      <c r="C121" s="19">
        <v>1</v>
      </c>
      <c r="D121" s="211" t="s">
        <v>25</v>
      </c>
      <c r="E121" s="218" t="s">
        <v>23</v>
      </c>
      <c r="F121" s="235">
        <v>2</v>
      </c>
      <c r="G121" s="2" t="s">
        <v>83</v>
      </c>
      <c r="H121" s="19"/>
      <c r="I121" s="19">
        <v>1</v>
      </c>
      <c r="J121" s="19">
        <v>10</v>
      </c>
      <c r="K121" s="19">
        <f t="shared" si="204"/>
        <v>10</v>
      </c>
      <c r="L121" s="19">
        <v>30</v>
      </c>
      <c r="M121" s="19"/>
      <c r="N121" s="20">
        <f t="shared" si="205"/>
        <v>3</v>
      </c>
      <c r="O121" s="212">
        <f>M121/6</f>
        <v>0</v>
      </c>
      <c r="P121" s="1"/>
      <c r="Q121" s="21">
        <f t="shared" si="206"/>
        <v>30</v>
      </c>
      <c r="R121" s="22">
        <f t="shared" si="207"/>
        <v>0</v>
      </c>
      <c r="S121" s="21">
        <f t="shared" si="208"/>
        <v>30</v>
      </c>
      <c r="T121" s="213"/>
    </row>
    <row r="122" spans="1:22" s="28" customFormat="1">
      <c r="A122" s="231" t="s">
        <v>237</v>
      </c>
      <c r="B122" s="211" t="s">
        <v>166</v>
      </c>
      <c r="C122" s="19">
        <v>1</v>
      </c>
      <c r="D122" s="211" t="s">
        <v>25</v>
      </c>
      <c r="E122" s="218" t="s">
        <v>23</v>
      </c>
      <c r="F122" s="235">
        <v>3</v>
      </c>
      <c r="G122" s="2" t="s">
        <v>83</v>
      </c>
      <c r="H122" s="19"/>
      <c r="I122" s="19">
        <v>1</v>
      </c>
      <c r="J122" s="19">
        <v>10</v>
      </c>
      <c r="K122" s="19">
        <f>J122-I122+1</f>
        <v>10</v>
      </c>
      <c r="L122" s="19">
        <v>30</v>
      </c>
      <c r="M122" s="19"/>
      <c r="N122" s="20">
        <f>L122/K122</f>
        <v>3</v>
      </c>
      <c r="O122" s="212">
        <f>M122/6</f>
        <v>0</v>
      </c>
      <c r="P122" s="1"/>
      <c r="Q122" s="21">
        <f>IF(K122=0,0,L122)</f>
        <v>30</v>
      </c>
      <c r="R122" s="22">
        <f>IF(K122=0,0,M122/1.5)</f>
        <v>0</v>
      </c>
      <c r="S122" s="21">
        <f>P122+Q122+R122</f>
        <v>30</v>
      </c>
      <c r="T122" s="213"/>
    </row>
    <row r="123" spans="1:22" s="28" customFormat="1">
      <c r="A123" s="231" t="s">
        <v>237</v>
      </c>
      <c r="B123" s="211" t="s">
        <v>158</v>
      </c>
      <c r="C123" s="19">
        <v>1</v>
      </c>
      <c r="D123" s="211" t="s">
        <v>25</v>
      </c>
      <c r="E123" s="218" t="s">
        <v>43</v>
      </c>
      <c r="F123" s="235">
        <v>3</v>
      </c>
      <c r="G123" s="2" t="s">
        <v>139</v>
      </c>
      <c r="H123" s="19"/>
      <c r="I123" s="19">
        <v>1</v>
      </c>
      <c r="J123" s="19">
        <v>10</v>
      </c>
      <c r="K123" s="19">
        <f t="shared" si="204"/>
        <v>10</v>
      </c>
      <c r="L123" s="19">
        <v>30</v>
      </c>
      <c r="M123" s="19"/>
      <c r="N123" s="20">
        <f t="shared" si="205"/>
        <v>3</v>
      </c>
      <c r="O123" s="212">
        <f>M123/5</f>
        <v>0</v>
      </c>
      <c r="P123" s="1"/>
      <c r="Q123" s="21">
        <f t="shared" si="206"/>
        <v>30</v>
      </c>
      <c r="R123" s="22">
        <f t="shared" si="207"/>
        <v>0</v>
      </c>
      <c r="S123" s="21">
        <f t="shared" si="208"/>
        <v>30</v>
      </c>
      <c r="T123" s="213"/>
    </row>
    <row r="124" spans="1:22" s="83" customFormat="1">
      <c r="A124" s="231" t="s">
        <v>144</v>
      </c>
      <c r="B124" s="223" t="s">
        <v>148</v>
      </c>
      <c r="C124" s="221">
        <v>1</v>
      </c>
      <c r="D124" s="223" t="s">
        <v>25</v>
      </c>
      <c r="E124" s="222" t="s">
        <v>124</v>
      </c>
      <c r="F124" s="236">
        <v>3</v>
      </c>
      <c r="G124" s="224" t="s">
        <v>140</v>
      </c>
      <c r="H124" s="221"/>
      <c r="I124" s="221">
        <v>1</v>
      </c>
      <c r="J124" s="19">
        <v>10</v>
      </c>
      <c r="K124" s="221">
        <f t="shared" si="204"/>
        <v>10</v>
      </c>
      <c r="L124" s="19">
        <v>30</v>
      </c>
      <c r="M124" s="221"/>
      <c r="N124" s="225">
        <f t="shared" si="205"/>
        <v>3</v>
      </c>
      <c r="O124" s="226">
        <f>M124/5</f>
        <v>0</v>
      </c>
      <c r="Q124" s="227">
        <f t="shared" si="206"/>
        <v>30</v>
      </c>
      <c r="R124" s="232">
        <f t="shared" si="207"/>
        <v>0</v>
      </c>
      <c r="S124" s="227">
        <f t="shared" si="208"/>
        <v>30</v>
      </c>
      <c r="T124" s="228"/>
    </row>
    <row r="125" spans="1:22" s="28" customFormat="1">
      <c r="A125" s="231" t="s">
        <v>144</v>
      </c>
      <c r="B125" s="211" t="s">
        <v>156</v>
      </c>
      <c r="C125" s="19">
        <v>1</v>
      </c>
      <c r="D125" s="211" t="s">
        <v>25</v>
      </c>
      <c r="E125" s="218" t="s">
        <v>23</v>
      </c>
      <c r="F125" s="235">
        <v>4</v>
      </c>
      <c r="G125" s="2" t="s">
        <v>75</v>
      </c>
      <c r="H125" s="19"/>
      <c r="I125" s="19">
        <v>1</v>
      </c>
      <c r="J125" s="19">
        <v>10</v>
      </c>
      <c r="K125" s="19">
        <f t="shared" si="204"/>
        <v>10</v>
      </c>
      <c r="L125" s="19">
        <v>30</v>
      </c>
      <c r="M125" s="19"/>
      <c r="N125" s="20">
        <f t="shared" si="205"/>
        <v>3</v>
      </c>
      <c r="O125" s="212">
        <f>M125/6</f>
        <v>0</v>
      </c>
      <c r="P125" s="1"/>
      <c r="Q125" s="21">
        <f t="shared" si="206"/>
        <v>30</v>
      </c>
      <c r="R125" s="22">
        <f t="shared" si="207"/>
        <v>0</v>
      </c>
      <c r="S125" s="21">
        <f t="shared" si="208"/>
        <v>30</v>
      </c>
      <c r="T125" s="213"/>
    </row>
    <row r="126" spans="1:22" s="28" customFormat="1">
      <c r="A126" s="231" t="s">
        <v>238</v>
      </c>
      <c r="B126" s="211" t="s">
        <v>155</v>
      </c>
      <c r="C126" s="19">
        <v>1</v>
      </c>
      <c r="D126" s="211" t="s">
        <v>25</v>
      </c>
      <c r="E126" s="218" t="s">
        <v>23</v>
      </c>
      <c r="F126" s="235">
        <v>4</v>
      </c>
      <c r="G126" s="2" t="s">
        <v>83</v>
      </c>
      <c r="H126" s="19"/>
      <c r="I126" s="19">
        <v>1</v>
      </c>
      <c r="J126" s="19">
        <v>10</v>
      </c>
      <c r="K126" s="19">
        <f t="shared" si="204"/>
        <v>10</v>
      </c>
      <c r="L126" s="19">
        <v>30</v>
      </c>
      <c r="M126" s="19"/>
      <c r="N126" s="20">
        <f t="shared" si="205"/>
        <v>3</v>
      </c>
      <c r="O126" s="212">
        <f>M126/6</f>
        <v>0</v>
      </c>
      <c r="P126" s="1"/>
      <c r="Q126" s="21">
        <f t="shared" si="206"/>
        <v>30</v>
      </c>
      <c r="R126" s="22">
        <f t="shared" si="207"/>
        <v>0</v>
      </c>
      <c r="S126" s="21">
        <f t="shared" si="208"/>
        <v>30</v>
      </c>
      <c r="T126" s="213"/>
    </row>
    <row r="127" spans="1:22" s="28" customFormat="1">
      <c r="A127" s="218" t="s">
        <v>144</v>
      </c>
      <c r="B127" s="211" t="s">
        <v>262</v>
      </c>
      <c r="C127" s="19">
        <v>1</v>
      </c>
      <c r="D127" s="211" t="s">
        <v>25</v>
      </c>
      <c r="E127" s="1" t="s">
        <v>272</v>
      </c>
      <c r="F127" s="2">
        <v>4</v>
      </c>
      <c r="G127" s="2" t="s">
        <v>102</v>
      </c>
      <c r="H127" s="19"/>
      <c r="I127" s="19">
        <v>1</v>
      </c>
      <c r="J127" s="19">
        <v>15</v>
      </c>
      <c r="K127" s="19">
        <f t="shared" si="204"/>
        <v>15</v>
      </c>
      <c r="L127" s="19">
        <v>30</v>
      </c>
      <c r="M127" s="19"/>
      <c r="N127" s="20">
        <f t="shared" si="205"/>
        <v>2</v>
      </c>
      <c r="O127" s="212">
        <f>M127/6</f>
        <v>0</v>
      </c>
      <c r="P127" s="1"/>
      <c r="Q127" s="21">
        <f t="shared" si="206"/>
        <v>30</v>
      </c>
      <c r="R127" s="22">
        <f t="shared" si="207"/>
        <v>0</v>
      </c>
      <c r="S127" s="21">
        <f t="shared" si="208"/>
        <v>30</v>
      </c>
      <c r="T127" s="213"/>
    </row>
    <row r="128" spans="1:22" s="28" customFormat="1">
      <c r="A128" s="218" t="s">
        <v>241</v>
      </c>
      <c r="B128" s="211" t="s">
        <v>265</v>
      </c>
      <c r="C128" s="19">
        <v>1</v>
      </c>
      <c r="D128" s="211" t="s">
        <v>25</v>
      </c>
      <c r="E128" s="1" t="s">
        <v>272</v>
      </c>
      <c r="F128" s="2">
        <v>4</v>
      </c>
      <c r="G128" s="2" t="s">
        <v>273</v>
      </c>
      <c r="H128" s="19"/>
      <c r="I128" s="19">
        <v>1</v>
      </c>
      <c r="J128" s="19">
        <v>15</v>
      </c>
      <c r="K128" s="19">
        <f t="shared" ref="K128:K131" si="209">J128-I128+1</f>
        <v>15</v>
      </c>
      <c r="L128" s="19">
        <v>30</v>
      </c>
      <c r="M128" s="19"/>
      <c r="N128" s="20">
        <f t="shared" ref="N128:N131" si="210">L128/K128</f>
        <v>2</v>
      </c>
      <c r="O128" s="212">
        <f>M128/6</f>
        <v>0</v>
      </c>
      <c r="P128" s="1"/>
      <c r="Q128" s="21">
        <f t="shared" ref="Q128:Q131" si="211">IF(K128=0,0,L128)</f>
        <v>30</v>
      </c>
      <c r="R128" s="22">
        <f t="shared" ref="R128:R131" si="212">IF(K128=0,0,M128/1.5)</f>
        <v>0</v>
      </c>
      <c r="S128" s="21">
        <f t="shared" ref="S128:S131" si="213">P128+Q128+R128</f>
        <v>30</v>
      </c>
      <c r="T128" s="213"/>
    </row>
    <row r="129" spans="1:22" s="28" customFormat="1">
      <c r="A129" s="231" t="s">
        <v>144</v>
      </c>
      <c r="B129" s="211" t="s">
        <v>146</v>
      </c>
      <c r="C129" s="19">
        <v>1</v>
      </c>
      <c r="D129" s="211" t="s">
        <v>25</v>
      </c>
      <c r="E129" s="218" t="s">
        <v>43</v>
      </c>
      <c r="F129" s="235">
        <v>5</v>
      </c>
      <c r="G129" s="2" t="s">
        <v>75</v>
      </c>
      <c r="H129" s="19"/>
      <c r="I129" s="19">
        <v>1</v>
      </c>
      <c r="J129" s="19">
        <v>10</v>
      </c>
      <c r="K129" s="19">
        <f>J129-I129+1</f>
        <v>10</v>
      </c>
      <c r="L129" s="19">
        <v>30</v>
      </c>
      <c r="M129" s="19"/>
      <c r="N129" s="20">
        <f>L129/K129</f>
        <v>3</v>
      </c>
      <c r="O129" s="212">
        <f>M129/5</f>
        <v>0</v>
      </c>
      <c r="P129" s="1"/>
      <c r="Q129" s="21">
        <f>IF(K129=0,0,L129)</f>
        <v>30</v>
      </c>
      <c r="R129" s="22">
        <f>IF(K129=0,0,M129/1.5)</f>
        <v>0</v>
      </c>
      <c r="S129" s="21">
        <f>P129+Q129+R129</f>
        <v>30</v>
      </c>
      <c r="T129" s="213"/>
    </row>
    <row r="130" spans="1:22" s="28" customFormat="1">
      <c r="A130" s="231" t="s">
        <v>237</v>
      </c>
      <c r="B130" s="211" t="s">
        <v>145</v>
      </c>
      <c r="C130" s="19">
        <v>1</v>
      </c>
      <c r="D130" s="211" t="s">
        <v>25</v>
      </c>
      <c r="E130" s="218" t="s">
        <v>43</v>
      </c>
      <c r="F130" s="235">
        <v>5</v>
      </c>
      <c r="G130" s="2" t="s">
        <v>83</v>
      </c>
      <c r="H130" s="19"/>
      <c r="I130" s="19">
        <v>1</v>
      </c>
      <c r="J130" s="19">
        <v>10</v>
      </c>
      <c r="K130" s="19">
        <f>J130-I130+1</f>
        <v>10</v>
      </c>
      <c r="L130" s="19">
        <v>30</v>
      </c>
      <c r="M130" s="19"/>
      <c r="N130" s="20">
        <f>L130/K130</f>
        <v>3</v>
      </c>
      <c r="O130" s="212">
        <f>M130/5</f>
        <v>0</v>
      </c>
      <c r="P130" s="1"/>
      <c r="Q130" s="21">
        <f>IF(K130=0,0,L130)</f>
        <v>30</v>
      </c>
      <c r="R130" s="22">
        <f>IF(K130=0,0,M130/1.5)</f>
        <v>0</v>
      </c>
      <c r="S130" s="21">
        <f>P130+Q130+R130</f>
        <v>30</v>
      </c>
      <c r="T130" s="213"/>
    </row>
    <row r="131" spans="1:22" s="1" customFormat="1">
      <c r="A131" s="218" t="s">
        <v>397</v>
      </c>
      <c r="B131" s="211" t="s">
        <v>298</v>
      </c>
      <c r="C131" s="19">
        <v>1</v>
      </c>
      <c r="D131" s="211" t="s">
        <v>25</v>
      </c>
      <c r="E131" s="218" t="s">
        <v>138</v>
      </c>
      <c r="F131" s="2">
        <v>5</v>
      </c>
      <c r="G131" s="2" t="s">
        <v>139</v>
      </c>
      <c r="H131" s="19"/>
      <c r="I131" s="19">
        <v>1</v>
      </c>
      <c r="J131" s="19">
        <v>10</v>
      </c>
      <c r="K131" s="19">
        <f t="shared" si="209"/>
        <v>10</v>
      </c>
      <c r="L131" s="19">
        <v>30</v>
      </c>
      <c r="M131" s="19"/>
      <c r="N131" s="20">
        <f t="shared" si="210"/>
        <v>3</v>
      </c>
      <c r="O131" s="212">
        <f t="shared" ref="O131" si="214">M131/5</f>
        <v>0</v>
      </c>
      <c r="Q131" s="21">
        <f t="shared" si="211"/>
        <v>30</v>
      </c>
      <c r="R131" s="22">
        <f t="shared" si="212"/>
        <v>0</v>
      </c>
      <c r="S131" s="21">
        <f t="shared" si="213"/>
        <v>30</v>
      </c>
      <c r="T131" s="213"/>
      <c r="U131" s="237"/>
    </row>
    <row r="132" spans="1:22" s="1" customFormat="1">
      <c r="A132" s="218" t="s">
        <v>398</v>
      </c>
      <c r="B132" s="211" t="s">
        <v>299</v>
      </c>
      <c r="C132" s="19">
        <v>1</v>
      </c>
      <c r="D132" s="211" t="s">
        <v>25</v>
      </c>
      <c r="E132" s="218" t="s">
        <v>138</v>
      </c>
      <c r="F132" s="2">
        <v>5</v>
      </c>
      <c r="G132" s="2" t="s">
        <v>140</v>
      </c>
      <c r="H132" s="19"/>
      <c r="I132" s="19">
        <v>1</v>
      </c>
      <c r="J132" s="19">
        <v>10</v>
      </c>
      <c r="K132" s="19">
        <f t="shared" ref="K132" si="215">J132-I132+1</f>
        <v>10</v>
      </c>
      <c r="L132" s="19">
        <v>30</v>
      </c>
      <c r="M132" s="19"/>
      <c r="N132" s="20">
        <f t="shared" ref="N132" si="216">L132/K132</f>
        <v>3</v>
      </c>
      <c r="O132" s="212">
        <f t="shared" ref="O132" si="217">M132/5</f>
        <v>0</v>
      </c>
      <c r="Q132" s="21">
        <f t="shared" ref="Q132" si="218">IF(K132=0,0,L132)</f>
        <v>30</v>
      </c>
      <c r="R132" s="22">
        <f t="shared" ref="R132:R133" si="219">IF(K132=0,0,M132/1.5)</f>
        <v>0</v>
      </c>
      <c r="S132" s="21">
        <f t="shared" ref="S132" si="220">P132+Q132+R132</f>
        <v>30</v>
      </c>
      <c r="U132" s="237"/>
    </row>
    <row r="133" spans="1:22" s="1" customFormat="1">
      <c r="A133" s="218" t="s">
        <v>399</v>
      </c>
      <c r="B133" s="211" t="s">
        <v>400</v>
      </c>
      <c r="C133" s="19">
        <v>1</v>
      </c>
      <c r="D133" s="211" t="s">
        <v>25</v>
      </c>
      <c r="E133" s="218" t="s">
        <v>330</v>
      </c>
      <c r="F133" s="2">
        <v>7</v>
      </c>
      <c r="G133" s="2" t="s">
        <v>83</v>
      </c>
      <c r="H133" s="19"/>
      <c r="I133" s="19">
        <v>5</v>
      </c>
      <c r="J133" s="19">
        <v>14</v>
      </c>
      <c r="K133" s="19">
        <v>10</v>
      </c>
      <c r="L133" s="19">
        <v>30</v>
      </c>
      <c r="M133" s="19"/>
      <c r="N133" s="20"/>
      <c r="O133" s="212"/>
      <c r="Q133" s="21">
        <v>30</v>
      </c>
      <c r="R133" s="22">
        <f t="shared" si="219"/>
        <v>0</v>
      </c>
      <c r="S133" s="21">
        <v>30</v>
      </c>
      <c r="T133" s="213">
        <f>SUM(S120:S133)</f>
        <v>420</v>
      </c>
      <c r="U133" s="237"/>
    </row>
    <row r="134" spans="1:22" s="27" customFormat="1" ht="25.5">
      <c r="A134" s="3" t="s">
        <v>15</v>
      </c>
      <c r="B134" s="3" t="s">
        <v>16</v>
      </c>
      <c r="C134" s="4" t="s">
        <v>149</v>
      </c>
      <c r="D134" s="3" t="s">
        <v>17</v>
      </c>
      <c r="E134" s="3" t="s">
        <v>18</v>
      </c>
      <c r="F134" s="3" t="s">
        <v>19</v>
      </c>
      <c r="G134" s="3" t="s">
        <v>20</v>
      </c>
      <c r="H134" s="4" t="s">
        <v>1</v>
      </c>
      <c r="I134" s="3" t="s">
        <v>21</v>
      </c>
      <c r="J134" s="3" t="s">
        <v>22</v>
      </c>
      <c r="K134" s="4" t="s">
        <v>2</v>
      </c>
      <c r="L134" s="3" t="s">
        <v>33</v>
      </c>
      <c r="M134" s="3" t="s">
        <v>34</v>
      </c>
      <c r="N134" s="5" t="s">
        <v>3</v>
      </c>
      <c r="O134" s="5" t="s">
        <v>4</v>
      </c>
      <c r="P134" s="4" t="s">
        <v>32</v>
      </c>
      <c r="Q134" s="3" t="s">
        <v>5</v>
      </c>
      <c r="R134" s="3" t="s">
        <v>6</v>
      </c>
      <c r="S134" s="6" t="s">
        <v>7</v>
      </c>
      <c r="T134" s="162"/>
      <c r="U134" s="84" t="s">
        <v>105</v>
      </c>
      <c r="V134" s="84" t="s">
        <v>106</v>
      </c>
    </row>
    <row r="135" spans="1:22" s="27" customFormat="1">
      <c r="A135" s="3"/>
      <c r="B135" s="3"/>
      <c r="C135" s="4"/>
      <c r="D135" s="3"/>
      <c r="E135" s="3"/>
      <c r="F135" s="3"/>
      <c r="G135" s="3"/>
      <c r="H135" s="4"/>
      <c r="I135" s="3"/>
      <c r="J135" s="3"/>
      <c r="K135" s="4"/>
      <c r="L135" s="3"/>
      <c r="M135" s="3"/>
      <c r="N135" s="5"/>
      <c r="O135" s="5"/>
      <c r="P135" s="4"/>
      <c r="Q135" s="3"/>
      <c r="R135" s="3"/>
      <c r="S135" s="6"/>
      <c r="T135" s="162"/>
      <c r="U135" s="84"/>
      <c r="V135" s="84"/>
    </row>
    <row r="136" spans="1:22" s="28" customFormat="1">
      <c r="A136" s="218"/>
      <c r="B136" s="211" t="s">
        <v>170</v>
      </c>
      <c r="C136" s="19">
        <v>1</v>
      </c>
      <c r="D136" s="211" t="s">
        <v>46</v>
      </c>
      <c r="E136" s="1" t="s">
        <v>23</v>
      </c>
      <c r="F136" s="2">
        <v>2</v>
      </c>
      <c r="G136" s="2" t="s">
        <v>139</v>
      </c>
      <c r="H136" s="19"/>
      <c r="I136" s="19">
        <v>1</v>
      </c>
      <c r="J136" s="19">
        <v>10</v>
      </c>
      <c r="K136" s="19">
        <f t="shared" ref="K136:K145" si="221">J136-I136+1</f>
        <v>10</v>
      </c>
      <c r="L136" s="19">
        <v>30</v>
      </c>
      <c r="M136" s="19"/>
      <c r="N136" s="20">
        <f t="shared" ref="N136:N145" si="222">L136/K136</f>
        <v>3</v>
      </c>
      <c r="O136" s="212">
        <f>M136/6</f>
        <v>0</v>
      </c>
      <c r="P136" s="1"/>
      <c r="Q136" s="21">
        <f t="shared" ref="Q136:Q145" si="223">IF(K136=0,0,L136)</f>
        <v>30</v>
      </c>
      <c r="R136" s="22">
        <f t="shared" ref="R136:R145" si="224">IF(K136=0,0,M136/1.5)</f>
        <v>0</v>
      </c>
      <c r="S136" s="21">
        <f t="shared" ref="S136:S145" si="225">P136+Q136+R136</f>
        <v>30</v>
      </c>
      <c r="T136" s="213"/>
    </row>
    <row r="137" spans="1:22" s="28" customFormat="1">
      <c r="A137" s="218"/>
      <c r="B137" s="211" t="s">
        <v>169</v>
      </c>
      <c r="C137" s="19">
        <v>1</v>
      </c>
      <c r="D137" s="211" t="s">
        <v>46</v>
      </c>
      <c r="E137" s="1" t="s">
        <v>23</v>
      </c>
      <c r="F137" s="2">
        <v>2</v>
      </c>
      <c r="G137" s="2" t="s">
        <v>140</v>
      </c>
      <c r="H137" s="19"/>
      <c r="I137" s="19">
        <v>1</v>
      </c>
      <c r="J137" s="19">
        <v>10</v>
      </c>
      <c r="K137" s="19">
        <f t="shared" si="221"/>
        <v>10</v>
      </c>
      <c r="L137" s="19">
        <v>30</v>
      </c>
      <c r="M137" s="19"/>
      <c r="N137" s="20">
        <f t="shared" si="222"/>
        <v>3</v>
      </c>
      <c r="O137" s="212">
        <f>M137/6</f>
        <v>0</v>
      </c>
      <c r="P137" s="1"/>
      <c r="Q137" s="21">
        <f t="shared" si="223"/>
        <v>30</v>
      </c>
      <c r="R137" s="22">
        <f t="shared" si="224"/>
        <v>0</v>
      </c>
      <c r="S137" s="21">
        <f t="shared" si="225"/>
        <v>30</v>
      </c>
      <c r="T137" s="213"/>
    </row>
    <row r="138" spans="1:22" s="28" customFormat="1">
      <c r="A138" s="218" t="s">
        <v>236</v>
      </c>
      <c r="B138" s="211" t="s">
        <v>153</v>
      </c>
      <c r="C138" s="19">
        <v>1</v>
      </c>
      <c r="D138" s="211" t="s">
        <v>46</v>
      </c>
      <c r="E138" s="1" t="s">
        <v>136</v>
      </c>
      <c r="F138" s="2">
        <v>4</v>
      </c>
      <c r="G138" s="2" t="s">
        <v>75</v>
      </c>
      <c r="H138" s="19"/>
      <c r="I138" s="19">
        <v>1</v>
      </c>
      <c r="J138" s="19">
        <v>10</v>
      </c>
      <c r="K138" s="19">
        <f t="shared" si="221"/>
        <v>10</v>
      </c>
      <c r="L138" s="19">
        <v>30</v>
      </c>
      <c r="M138" s="19"/>
      <c r="N138" s="20">
        <f t="shared" si="222"/>
        <v>3</v>
      </c>
      <c r="O138" s="212">
        <f>M138/5</f>
        <v>0</v>
      </c>
      <c r="P138" s="1"/>
      <c r="Q138" s="21">
        <f t="shared" si="223"/>
        <v>30</v>
      </c>
      <c r="R138" s="22">
        <f t="shared" si="224"/>
        <v>0</v>
      </c>
      <c r="S138" s="21">
        <f t="shared" si="225"/>
        <v>30</v>
      </c>
      <c r="T138" s="213"/>
    </row>
    <row r="139" spans="1:22" s="28" customFormat="1">
      <c r="A139" s="218"/>
      <c r="B139" s="211" t="s">
        <v>163</v>
      </c>
      <c r="C139" s="19">
        <v>1</v>
      </c>
      <c r="D139" s="211" t="s">
        <v>46</v>
      </c>
      <c r="E139" s="1" t="s">
        <v>23</v>
      </c>
      <c r="F139" s="2">
        <v>4</v>
      </c>
      <c r="G139" s="2" t="s">
        <v>83</v>
      </c>
      <c r="H139" s="19"/>
      <c r="I139" s="19">
        <v>1</v>
      </c>
      <c r="J139" s="19">
        <v>10</v>
      </c>
      <c r="K139" s="19">
        <f t="shared" si="221"/>
        <v>10</v>
      </c>
      <c r="L139" s="19">
        <v>30</v>
      </c>
      <c r="M139" s="19"/>
      <c r="N139" s="20">
        <f t="shared" si="222"/>
        <v>3</v>
      </c>
      <c r="O139" s="212">
        <f t="shared" ref="O139:O149" si="226">M139/6</f>
        <v>0</v>
      </c>
      <c r="P139" s="1"/>
      <c r="Q139" s="21">
        <f t="shared" si="223"/>
        <v>30</v>
      </c>
      <c r="R139" s="22">
        <f t="shared" si="224"/>
        <v>0</v>
      </c>
      <c r="S139" s="21">
        <f t="shared" si="225"/>
        <v>30</v>
      </c>
      <c r="T139" s="213"/>
    </row>
    <row r="140" spans="1:22" s="28" customFormat="1">
      <c r="A140" s="218"/>
      <c r="B140" s="211" t="s">
        <v>162</v>
      </c>
      <c r="C140" s="19">
        <v>1</v>
      </c>
      <c r="D140" s="211" t="s">
        <v>46</v>
      </c>
      <c r="E140" s="1" t="s">
        <v>23</v>
      </c>
      <c r="F140" s="2">
        <v>4</v>
      </c>
      <c r="G140" s="2" t="s">
        <v>139</v>
      </c>
      <c r="H140" s="19"/>
      <c r="I140" s="19">
        <v>1</v>
      </c>
      <c r="J140" s="19">
        <v>10</v>
      </c>
      <c r="K140" s="19">
        <f t="shared" si="221"/>
        <v>10</v>
      </c>
      <c r="L140" s="19">
        <v>30</v>
      </c>
      <c r="M140" s="19"/>
      <c r="N140" s="20">
        <f t="shared" si="222"/>
        <v>3</v>
      </c>
      <c r="O140" s="212">
        <f t="shared" si="226"/>
        <v>0</v>
      </c>
      <c r="P140" s="1"/>
      <c r="Q140" s="21">
        <f t="shared" si="223"/>
        <v>30</v>
      </c>
      <c r="R140" s="22">
        <f t="shared" si="224"/>
        <v>0</v>
      </c>
      <c r="S140" s="21">
        <f t="shared" si="225"/>
        <v>30</v>
      </c>
      <c r="T140" s="213"/>
    </row>
    <row r="141" spans="1:22" s="28" customFormat="1">
      <c r="A141" s="218" t="s">
        <v>236</v>
      </c>
      <c r="B141" s="211" t="s">
        <v>257</v>
      </c>
      <c r="C141" s="19">
        <v>1</v>
      </c>
      <c r="D141" s="211" t="s">
        <v>46</v>
      </c>
      <c r="E141" s="1" t="s">
        <v>272</v>
      </c>
      <c r="F141" s="2">
        <v>4</v>
      </c>
      <c r="G141" s="2" t="s">
        <v>273</v>
      </c>
      <c r="H141" s="19"/>
      <c r="I141" s="19">
        <v>1</v>
      </c>
      <c r="J141" s="19">
        <v>15</v>
      </c>
      <c r="K141" s="19">
        <f t="shared" ref="K141" si="227">J141-I141+1</f>
        <v>15</v>
      </c>
      <c r="L141" s="19">
        <v>30</v>
      </c>
      <c r="M141" s="19"/>
      <c r="N141" s="20">
        <f t="shared" ref="N141" si="228">L141/K141</f>
        <v>2</v>
      </c>
      <c r="O141" s="212">
        <f t="shared" si="226"/>
        <v>0</v>
      </c>
      <c r="P141" s="1"/>
      <c r="Q141" s="21">
        <f t="shared" ref="Q141" si="229">IF(K141=0,0,L141)</f>
        <v>30</v>
      </c>
      <c r="R141" s="22">
        <f t="shared" ref="R141" si="230">IF(K141=0,0,M141/1.5)</f>
        <v>0</v>
      </c>
      <c r="S141" s="21">
        <f t="shared" ref="S141" si="231">P141+Q141+R141</f>
        <v>30</v>
      </c>
      <c r="T141" s="213"/>
    </row>
    <row r="142" spans="1:22" s="28" customFormat="1">
      <c r="A142" s="218"/>
      <c r="B142" s="211" t="s">
        <v>167</v>
      </c>
      <c r="C142" s="19">
        <v>1</v>
      </c>
      <c r="D142" s="211" t="s">
        <v>46</v>
      </c>
      <c r="E142" s="1" t="s">
        <v>23</v>
      </c>
      <c r="F142" s="2">
        <v>6</v>
      </c>
      <c r="G142" s="2" t="s">
        <v>75</v>
      </c>
      <c r="H142" s="19"/>
      <c r="I142" s="19">
        <v>1</v>
      </c>
      <c r="J142" s="19">
        <v>10</v>
      </c>
      <c r="K142" s="19">
        <f t="shared" si="221"/>
        <v>10</v>
      </c>
      <c r="L142" s="19">
        <v>30</v>
      </c>
      <c r="M142" s="19"/>
      <c r="N142" s="20">
        <f t="shared" si="222"/>
        <v>3</v>
      </c>
      <c r="O142" s="212">
        <f t="shared" si="226"/>
        <v>0</v>
      </c>
      <c r="P142" s="1"/>
      <c r="Q142" s="21">
        <f t="shared" si="223"/>
        <v>30</v>
      </c>
      <c r="R142" s="22">
        <f t="shared" si="224"/>
        <v>0</v>
      </c>
      <c r="S142" s="21">
        <f t="shared" si="225"/>
        <v>30</v>
      </c>
      <c r="T142" s="213"/>
    </row>
    <row r="143" spans="1:22" s="28" customFormat="1">
      <c r="A143" s="218"/>
      <c r="B143" s="211" t="s">
        <v>168</v>
      </c>
      <c r="C143" s="19">
        <v>1</v>
      </c>
      <c r="D143" s="211" t="s">
        <v>46</v>
      </c>
      <c r="E143" s="1" t="s">
        <v>23</v>
      </c>
      <c r="F143" s="2">
        <v>6</v>
      </c>
      <c r="G143" s="2" t="s">
        <v>83</v>
      </c>
      <c r="H143" s="19"/>
      <c r="I143" s="19">
        <v>1</v>
      </c>
      <c r="J143" s="19">
        <v>10</v>
      </c>
      <c r="K143" s="19">
        <f t="shared" si="221"/>
        <v>10</v>
      </c>
      <c r="L143" s="19">
        <v>30</v>
      </c>
      <c r="M143" s="19"/>
      <c r="N143" s="20">
        <f t="shared" si="222"/>
        <v>3</v>
      </c>
      <c r="O143" s="212">
        <f t="shared" si="226"/>
        <v>0</v>
      </c>
      <c r="P143" s="1"/>
      <c r="Q143" s="21">
        <f t="shared" si="223"/>
        <v>30</v>
      </c>
      <c r="R143" s="22">
        <f t="shared" si="224"/>
        <v>0</v>
      </c>
      <c r="S143" s="21">
        <f t="shared" si="225"/>
        <v>30</v>
      </c>
      <c r="T143" s="213"/>
    </row>
    <row r="144" spans="1:22" s="1" customFormat="1">
      <c r="A144" s="218" t="s">
        <v>344</v>
      </c>
      <c r="B144" s="211" t="s">
        <v>335</v>
      </c>
      <c r="C144" s="19">
        <v>1</v>
      </c>
      <c r="D144" s="211" t="s">
        <v>46</v>
      </c>
      <c r="E144" s="1" t="s">
        <v>336</v>
      </c>
      <c r="F144" s="2">
        <v>6</v>
      </c>
      <c r="G144" s="2" t="s">
        <v>139</v>
      </c>
      <c r="H144" s="19"/>
      <c r="I144" s="19">
        <v>5</v>
      </c>
      <c r="J144" s="19">
        <v>23</v>
      </c>
      <c r="K144" s="19">
        <f t="shared" ref="K144" si="232">J144-I144+1</f>
        <v>19</v>
      </c>
      <c r="L144" s="19">
        <v>45</v>
      </c>
      <c r="M144" s="19"/>
      <c r="N144" s="20">
        <f t="shared" ref="N144" si="233">L144/K144</f>
        <v>2.3684210526315788</v>
      </c>
      <c r="O144" s="212">
        <f>M144/5</f>
        <v>0</v>
      </c>
      <c r="Q144" s="21">
        <f t="shared" ref="Q144" si="234">IF(K144=0,0,L144)</f>
        <v>45</v>
      </c>
      <c r="R144" s="22">
        <f t="shared" ref="R144" si="235">IF(K144=0,0,M144/1.5)</f>
        <v>0</v>
      </c>
      <c r="S144" s="21">
        <f t="shared" ref="S144" si="236">P144+Q144+R144</f>
        <v>45</v>
      </c>
      <c r="T144" s="213"/>
    </row>
    <row r="145" spans="1:22" s="28" customFormat="1">
      <c r="A145" s="218" t="s">
        <v>241</v>
      </c>
      <c r="B145" s="211" t="s">
        <v>259</v>
      </c>
      <c r="C145" s="19">
        <v>1</v>
      </c>
      <c r="D145" s="211" t="s">
        <v>46</v>
      </c>
      <c r="E145" s="1" t="s">
        <v>272</v>
      </c>
      <c r="F145" s="2">
        <v>5</v>
      </c>
      <c r="G145" s="2" t="s">
        <v>73</v>
      </c>
      <c r="H145" s="19"/>
      <c r="I145" s="19">
        <v>1</v>
      </c>
      <c r="J145" s="19">
        <v>15</v>
      </c>
      <c r="K145" s="19">
        <f t="shared" si="221"/>
        <v>15</v>
      </c>
      <c r="L145" s="19">
        <v>30</v>
      </c>
      <c r="M145" s="19"/>
      <c r="N145" s="20">
        <f t="shared" si="222"/>
        <v>2</v>
      </c>
      <c r="O145" s="212">
        <f t="shared" si="226"/>
        <v>0</v>
      </c>
      <c r="P145" s="1"/>
      <c r="Q145" s="21">
        <f t="shared" si="223"/>
        <v>30</v>
      </c>
      <c r="R145" s="22">
        <f t="shared" si="224"/>
        <v>0</v>
      </c>
      <c r="S145" s="21">
        <f t="shared" si="225"/>
        <v>30</v>
      </c>
      <c r="T145" s="213"/>
    </row>
    <row r="146" spans="1:22" s="28" customFormat="1">
      <c r="A146" s="218" t="s">
        <v>292</v>
      </c>
      <c r="B146" s="211" t="s">
        <v>264</v>
      </c>
      <c r="C146" s="19">
        <v>1</v>
      </c>
      <c r="D146" s="211" t="s">
        <v>46</v>
      </c>
      <c r="E146" s="1" t="s">
        <v>272</v>
      </c>
      <c r="F146" s="2">
        <v>5</v>
      </c>
      <c r="G146" s="2" t="s">
        <v>72</v>
      </c>
      <c r="H146" s="19"/>
      <c r="I146" s="19">
        <v>1</v>
      </c>
      <c r="J146" s="19">
        <v>15</v>
      </c>
      <c r="K146" s="19">
        <f t="shared" ref="K146" si="237">J146-I146+1</f>
        <v>15</v>
      </c>
      <c r="L146" s="19">
        <v>30</v>
      </c>
      <c r="M146" s="19"/>
      <c r="N146" s="20">
        <f t="shared" ref="N146" si="238">L146/K146</f>
        <v>2</v>
      </c>
      <c r="O146" s="212">
        <f t="shared" si="226"/>
        <v>0</v>
      </c>
      <c r="P146" s="1"/>
      <c r="Q146" s="21">
        <f t="shared" ref="Q146" si="239">IF(K146=0,0,L146)</f>
        <v>30</v>
      </c>
      <c r="R146" s="22">
        <f t="shared" ref="R146" si="240">IF(K146=0,0,M146/1.5)</f>
        <v>0</v>
      </c>
      <c r="S146" s="21">
        <f t="shared" ref="S146" si="241">P146+Q146+R146</f>
        <v>30</v>
      </c>
      <c r="T146" s="213"/>
    </row>
    <row r="147" spans="1:22" s="28" customFormat="1">
      <c r="A147" s="218" t="s">
        <v>290</v>
      </c>
      <c r="B147" s="211" t="s">
        <v>261</v>
      </c>
      <c r="C147" s="19">
        <v>1</v>
      </c>
      <c r="D147" s="211" t="s">
        <v>46</v>
      </c>
      <c r="E147" s="1" t="s">
        <v>272</v>
      </c>
      <c r="F147" s="2">
        <v>5</v>
      </c>
      <c r="G147" s="2" t="s">
        <v>74</v>
      </c>
      <c r="H147" s="19"/>
      <c r="I147" s="19">
        <v>1</v>
      </c>
      <c r="J147" s="19">
        <v>15</v>
      </c>
      <c r="K147" s="19">
        <f t="shared" ref="K147" si="242">J147-I147+1</f>
        <v>15</v>
      </c>
      <c r="L147" s="19">
        <v>30</v>
      </c>
      <c r="M147" s="19"/>
      <c r="N147" s="20">
        <f t="shared" ref="N147" si="243">L147/K147</f>
        <v>2</v>
      </c>
      <c r="O147" s="212">
        <f t="shared" si="226"/>
        <v>0</v>
      </c>
      <c r="P147" s="1"/>
      <c r="Q147" s="21">
        <f t="shared" ref="Q147" si="244">IF(K147=0,0,L147)</f>
        <v>30</v>
      </c>
      <c r="R147" s="22">
        <f t="shared" ref="R147" si="245">IF(K147=0,0,M147/1.5)</f>
        <v>0</v>
      </c>
      <c r="S147" s="21">
        <f t="shared" ref="S147" si="246">P147+Q147+R147</f>
        <v>30</v>
      </c>
      <c r="T147" s="213"/>
    </row>
    <row r="148" spans="1:22" s="28" customFormat="1">
      <c r="A148" s="218" t="s">
        <v>237</v>
      </c>
      <c r="B148" s="211" t="s">
        <v>267</v>
      </c>
      <c r="C148" s="19">
        <v>1</v>
      </c>
      <c r="D148" s="211" t="s">
        <v>46</v>
      </c>
      <c r="E148" s="1" t="s">
        <v>272</v>
      </c>
      <c r="F148" s="2">
        <v>7</v>
      </c>
      <c r="G148" s="2" t="s">
        <v>273</v>
      </c>
      <c r="H148" s="19"/>
      <c r="I148" s="19">
        <v>1</v>
      </c>
      <c r="J148" s="19">
        <v>15</v>
      </c>
      <c r="K148" s="19">
        <f>J148-I148+1</f>
        <v>15</v>
      </c>
      <c r="L148" s="19">
        <v>30</v>
      </c>
      <c r="M148" s="19"/>
      <c r="N148" s="20">
        <f>L148/K148</f>
        <v>2</v>
      </c>
      <c r="O148" s="212">
        <f t="shared" si="226"/>
        <v>0</v>
      </c>
      <c r="P148" s="1"/>
      <c r="Q148" s="21">
        <f t="shared" ref="Q148" si="247">IF(K148=0,0,L148)</f>
        <v>30</v>
      </c>
      <c r="R148" s="22">
        <f>IF(K148=0,0,M148/1.5)</f>
        <v>0</v>
      </c>
      <c r="S148" s="21">
        <f>P148+Q148+R148</f>
        <v>30</v>
      </c>
      <c r="T148" s="213"/>
    </row>
    <row r="149" spans="1:22" s="28" customFormat="1">
      <c r="A149" s="218" t="s">
        <v>144</v>
      </c>
      <c r="B149" s="211" t="s">
        <v>269</v>
      </c>
      <c r="C149" s="19">
        <v>1</v>
      </c>
      <c r="D149" s="211" t="s">
        <v>46</v>
      </c>
      <c r="E149" s="1" t="s">
        <v>272</v>
      </c>
      <c r="F149" s="2">
        <v>7</v>
      </c>
      <c r="G149" s="2" t="s">
        <v>102</v>
      </c>
      <c r="H149" s="19"/>
      <c r="I149" s="19">
        <v>1</v>
      </c>
      <c r="J149" s="19">
        <v>15</v>
      </c>
      <c r="K149" s="19">
        <f>J149-I149+1</f>
        <v>15</v>
      </c>
      <c r="L149" s="19">
        <v>30</v>
      </c>
      <c r="M149" s="19"/>
      <c r="N149" s="20">
        <f>L149/K149</f>
        <v>2</v>
      </c>
      <c r="O149" s="212">
        <f t="shared" si="226"/>
        <v>0</v>
      </c>
      <c r="P149" s="1"/>
      <c r="Q149" s="21">
        <f t="shared" ref="Q149" si="248">IF(K149=0,0,L149)</f>
        <v>30</v>
      </c>
      <c r="R149" s="22">
        <f>IF(K149=0,0,M149/1.5)</f>
        <v>0</v>
      </c>
      <c r="S149" s="21">
        <f>P149+Q149+R149</f>
        <v>30</v>
      </c>
      <c r="T149" s="213"/>
    </row>
    <row r="150" spans="1:22" s="28" customFormat="1">
      <c r="A150" s="231" t="s">
        <v>236</v>
      </c>
      <c r="B150" s="211" t="s">
        <v>146</v>
      </c>
      <c r="C150" s="19">
        <v>1</v>
      </c>
      <c r="D150" s="211" t="s">
        <v>46</v>
      </c>
      <c r="E150" s="1" t="s">
        <v>110</v>
      </c>
      <c r="F150" s="23">
        <v>7</v>
      </c>
      <c r="G150" s="2" t="s">
        <v>75</v>
      </c>
      <c r="H150" s="19"/>
      <c r="I150" s="19">
        <v>1</v>
      </c>
      <c r="J150" s="19">
        <v>10</v>
      </c>
      <c r="K150" s="19">
        <f>J150-I150+1</f>
        <v>10</v>
      </c>
      <c r="L150" s="19">
        <v>30</v>
      </c>
      <c r="M150" s="19"/>
      <c r="N150" s="20"/>
      <c r="O150" s="212">
        <f>M150/6</f>
        <v>0</v>
      </c>
      <c r="P150" s="1"/>
      <c r="Q150" s="21">
        <f>IF(K150=0,0,L150)</f>
        <v>30</v>
      </c>
      <c r="R150" s="22">
        <f>IF(K150=0,0,M150/1.5)</f>
        <v>0</v>
      </c>
      <c r="S150" s="21">
        <f>P150+Q150+R150</f>
        <v>30</v>
      </c>
      <c r="T150" s="213"/>
      <c r="V150" s="85"/>
    </row>
    <row r="151" spans="1:22" s="1" customFormat="1">
      <c r="A151" s="218"/>
      <c r="B151" s="211" t="s">
        <v>320</v>
      </c>
      <c r="C151" s="19">
        <v>1</v>
      </c>
      <c r="D151" s="211" t="s">
        <v>46</v>
      </c>
      <c r="E151" s="1" t="s">
        <v>330</v>
      </c>
      <c r="F151" s="2">
        <v>7</v>
      </c>
      <c r="G151" s="2" t="s">
        <v>74</v>
      </c>
      <c r="H151" s="19"/>
      <c r="I151" s="19">
        <v>6</v>
      </c>
      <c r="J151" s="19">
        <v>23</v>
      </c>
      <c r="K151" s="19">
        <f t="shared" ref="K151" si="249">J151-I151+1</f>
        <v>18</v>
      </c>
      <c r="L151" s="19">
        <v>30</v>
      </c>
      <c r="M151" s="19"/>
      <c r="N151" s="20">
        <f t="shared" ref="N151" si="250">L151/K151</f>
        <v>1.6666666666666667</v>
      </c>
      <c r="O151" s="212">
        <f>M151/6</f>
        <v>0</v>
      </c>
      <c r="Q151" s="21">
        <f t="shared" ref="Q151" si="251">IF(K151=0,0,L151)</f>
        <v>30</v>
      </c>
      <c r="R151" s="22">
        <f t="shared" ref="R151" si="252">IF(K151=0,0,M151/1.5)</f>
        <v>0</v>
      </c>
      <c r="S151" s="21">
        <f t="shared" ref="S151" si="253">P151+Q151+R151</f>
        <v>30</v>
      </c>
      <c r="T151" s="213">
        <f>SUM(S136:S151)</f>
        <v>495</v>
      </c>
    </row>
    <row r="152" spans="1:22" s="27" customFormat="1" ht="25.5">
      <c r="A152" s="3" t="s">
        <v>15</v>
      </c>
      <c r="B152" s="3" t="s">
        <v>16</v>
      </c>
      <c r="C152" s="4" t="s">
        <v>149</v>
      </c>
      <c r="D152" s="3" t="s">
        <v>17</v>
      </c>
      <c r="E152" s="3" t="s">
        <v>18</v>
      </c>
      <c r="F152" s="3" t="s">
        <v>19</v>
      </c>
      <c r="G152" s="3" t="s">
        <v>20</v>
      </c>
      <c r="H152" s="4" t="s">
        <v>1</v>
      </c>
      <c r="I152" s="3" t="s">
        <v>21</v>
      </c>
      <c r="J152" s="3" t="s">
        <v>22</v>
      </c>
      <c r="K152" s="4" t="s">
        <v>2</v>
      </c>
      <c r="L152" s="3" t="s">
        <v>33</v>
      </c>
      <c r="M152" s="3" t="s">
        <v>34</v>
      </c>
      <c r="N152" s="5" t="s">
        <v>3</v>
      </c>
      <c r="O152" s="5" t="s">
        <v>4</v>
      </c>
      <c r="P152" s="4" t="s">
        <v>32</v>
      </c>
      <c r="Q152" s="3" t="s">
        <v>5</v>
      </c>
      <c r="R152" s="3" t="s">
        <v>6</v>
      </c>
      <c r="S152" s="6" t="s">
        <v>7</v>
      </c>
      <c r="T152" s="162"/>
      <c r="U152" s="84" t="s">
        <v>105</v>
      </c>
      <c r="V152" s="84" t="s">
        <v>106</v>
      </c>
    </row>
    <row r="153" spans="1:22" s="28" customFormat="1" ht="15.75">
      <c r="A153" s="211"/>
      <c r="B153" s="211" t="s">
        <v>401</v>
      </c>
      <c r="C153" s="211">
        <v>1</v>
      </c>
      <c r="D153" s="211" t="s">
        <v>402</v>
      </c>
      <c r="E153" s="211" t="s">
        <v>307</v>
      </c>
      <c r="F153" s="2" t="s">
        <v>403</v>
      </c>
      <c r="G153" s="2" t="s">
        <v>404</v>
      </c>
      <c r="H153" s="211"/>
      <c r="I153" s="19" t="s">
        <v>405</v>
      </c>
      <c r="J153" s="19" t="s">
        <v>406</v>
      </c>
      <c r="K153" s="19" t="s">
        <v>407</v>
      </c>
      <c r="L153" s="19" t="s">
        <v>408</v>
      </c>
      <c r="M153" s="211"/>
      <c r="N153" s="19" t="s">
        <v>409</v>
      </c>
      <c r="O153" s="19" t="s">
        <v>410</v>
      </c>
      <c r="P153" s="211"/>
      <c r="Q153" s="19" t="s">
        <v>411</v>
      </c>
      <c r="R153" s="19" t="s">
        <v>412</v>
      </c>
      <c r="S153" s="19" t="s">
        <v>411</v>
      </c>
      <c r="T153" s="245"/>
      <c r="U153" s="234"/>
    </row>
    <row r="154" spans="1:22" s="28" customFormat="1" ht="15.75">
      <c r="A154" s="211" t="s">
        <v>236</v>
      </c>
      <c r="B154" s="211" t="s">
        <v>413</v>
      </c>
      <c r="C154" s="211">
        <v>1</v>
      </c>
      <c r="D154" s="211" t="s">
        <v>402</v>
      </c>
      <c r="E154" s="211" t="s">
        <v>138</v>
      </c>
      <c r="F154" s="2" t="s">
        <v>414</v>
      </c>
      <c r="G154" s="2" t="s">
        <v>415</v>
      </c>
      <c r="H154" s="211"/>
      <c r="I154" s="19" t="s">
        <v>416</v>
      </c>
      <c r="J154" s="19" t="s">
        <v>405</v>
      </c>
      <c r="K154" s="19" t="s">
        <v>405</v>
      </c>
      <c r="L154" s="19" t="s">
        <v>417</v>
      </c>
      <c r="M154" s="211"/>
      <c r="N154" s="19" t="s">
        <v>418</v>
      </c>
      <c r="O154" s="19" t="s">
        <v>410</v>
      </c>
      <c r="P154" s="211"/>
      <c r="Q154" s="19" t="s">
        <v>419</v>
      </c>
      <c r="R154" s="19" t="s">
        <v>412</v>
      </c>
      <c r="S154" s="19" t="s">
        <v>419</v>
      </c>
      <c r="T154" s="245"/>
      <c r="U154" s="234"/>
    </row>
    <row r="155" spans="1:22" s="28" customFormat="1" ht="15.75">
      <c r="A155" s="211" t="s">
        <v>241</v>
      </c>
      <c r="B155" s="211" t="s">
        <v>420</v>
      </c>
      <c r="C155" s="211">
        <v>1</v>
      </c>
      <c r="D155" s="211" t="s">
        <v>402</v>
      </c>
      <c r="E155" s="211" t="s">
        <v>138</v>
      </c>
      <c r="F155" s="2" t="s">
        <v>414</v>
      </c>
      <c r="G155" s="2" t="s">
        <v>421</v>
      </c>
      <c r="H155" s="211"/>
      <c r="I155" s="19" t="s">
        <v>405</v>
      </c>
      <c r="J155" s="19" t="s">
        <v>406</v>
      </c>
      <c r="K155" s="19" t="s">
        <v>407</v>
      </c>
      <c r="L155" s="19" t="s">
        <v>422</v>
      </c>
      <c r="M155" s="211"/>
      <c r="N155" s="19" t="s">
        <v>409</v>
      </c>
      <c r="O155" s="19" t="s">
        <v>410</v>
      </c>
      <c r="P155" s="211"/>
      <c r="Q155" s="19" t="s">
        <v>423</v>
      </c>
      <c r="R155" s="19" t="s">
        <v>412</v>
      </c>
      <c r="S155" s="19" t="s">
        <v>423</v>
      </c>
      <c r="T155" s="245"/>
      <c r="U155" s="234"/>
    </row>
    <row r="156" spans="1:22" s="28" customFormat="1" ht="15.75">
      <c r="A156" s="211" t="s">
        <v>241</v>
      </c>
      <c r="B156" s="211" t="s">
        <v>424</v>
      </c>
      <c r="C156" s="211">
        <v>1</v>
      </c>
      <c r="D156" s="211" t="s">
        <v>402</v>
      </c>
      <c r="E156" s="211" t="s">
        <v>138</v>
      </c>
      <c r="F156" s="2" t="s">
        <v>414</v>
      </c>
      <c r="G156" s="2" t="s">
        <v>425</v>
      </c>
      <c r="H156" s="211"/>
      <c r="I156" s="19" t="s">
        <v>405</v>
      </c>
      <c r="J156" s="19" t="s">
        <v>406</v>
      </c>
      <c r="K156" s="19" t="s">
        <v>407</v>
      </c>
      <c r="L156" s="19" t="s">
        <v>422</v>
      </c>
      <c r="M156" s="211"/>
      <c r="N156" s="19" t="s">
        <v>409</v>
      </c>
      <c r="O156" s="19" t="s">
        <v>410</v>
      </c>
      <c r="P156" s="211"/>
      <c r="Q156" s="19" t="s">
        <v>423</v>
      </c>
      <c r="R156" s="19" t="s">
        <v>412</v>
      </c>
      <c r="S156" s="19" t="s">
        <v>423</v>
      </c>
      <c r="T156" s="245"/>
      <c r="U156" s="234"/>
    </row>
    <row r="157" spans="1:22" s="28" customFormat="1" ht="15.75">
      <c r="A157" s="211" t="s">
        <v>237</v>
      </c>
      <c r="B157" s="211" t="s">
        <v>426</v>
      </c>
      <c r="C157" s="211">
        <v>1</v>
      </c>
      <c r="D157" s="211" t="s">
        <v>402</v>
      </c>
      <c r="E157" s="211" t="s">
        <v>138</v>
      </c>
      <c r="F157" s="2" t="s">
        <v>418</v>
      </c>
      <c r="G157" s="2" t="s">
        <v>427</v>
      </c>
      <c r="H157" s="211"/>
      <c r="I157" s="19" t="s">
        <v>405</v>
      </c>
      <c r="J157" s="19" t="s">
        <v>406</v>
      </c>
      <c r="K157" s="19" t="s">
        <v>407</v>
      </c>
      <c r="L157" s="19" t="s">
        <v>422</v>
      </c>
      <c r="M157" s="211"/>
      <c r="N157" s="19" t="s">
        <v>409</v>
      </c>
      <c r="O157" s="19" t="s">
        <v>410</v>
      </c>
      <c r="P157" s="211"/>
      <c r="Q157" s="19" t="s">
        <v>423</v>
      </c>
      <c r="R157" s="19" t="s">
        <v>412</v>
      </c>
      <c r="S157" s="19" t="s">
        <v>423</v>
      </c>
      <c r="T157" s="245"/>
      <c r="U157" s="234"/>
    </row>
    <row r="158" spans="1:22" s="28" customFormat="1" ht="15.75">
      <c r="A158" s="211" t="s">
        <v>143</v>
      </c>
      <c r="B158" s="211" t="s">
        <v>428</v>
      </c>
      <c r="C158" s="211">
        <v>1</v>
      </c>
      <c r="D158" s="211" t="s">
        <v>402</v>
      </c>
      <c r="E158" s="211" t="s">
        <v>138</v>
      </c>
      <c r="F158" s="2" t="s">
        <v>418</v>
      </c>
      <c r="G158" s="2" t="s">
        <v>429</v>
      </c>
      <c r="H158" s="211"/>
      <c r="I158" s="19" t="s">
        <v>405</v>
      </c>
      <c r="J158" s="19" t="s">
        <v>406</v>
      </c>
      <c r="K158" s="19" t="s">
        <v>407</v>
      </c>
      <c r="L158" s="19" t="s">
        <v>422</v>
      </c>
      <c r="M158" s="211"/>
      <c r="N158" s="19" t="s">
        <v>409</v>
      </c>
      <c r="O158" s="19" t="s">
        <v>410</v>
      </c>
      <c r="P158" s="211"/>
      <c r="Q158" s="19" t="s">
        <v>423</v>
      </c>
      <c r="R158" s="19" t="s">
        <v>412</v>
      </c>
      <c r="S158" s="19" t="s">
        <v>423</v>
      </c>
      <c r="T158" s="245"/>
      <c r="U158" s="234"/>
    </row>
    <row r="159" spans="1:22" s="28" customFormat="1" ht="15.75">
      <c r="A159" s="211" t="s">
        <v>235</v>
      </c>
      <c r="B159" s="211" t="s">
        <v>430</v>
      </c>
      <c r="C159" s="211">
        <v>1</v>
      </c>
      <c r="D159" s="211" t="s">
        <v>402</v>
      </c>
      <c r="E159" s="211" t="s">
        <v>138</v>
      </c>
      <c r="F159" s="2" t="s">
        <v>405</v>
      </c>
      <c r="G159" s="2" t="s">
        <v>431</v>
      </c>
      <c r="H159" s="211"/>
      <c r="I159" s="19" t="s">
        <v>405</v>
      </c>
      <c r="J159" s="19" t="s">
        <v>406</v>
      </c>
      <c r="K159" s="19" t="s">
        <v>407</v>
      </c>
      <c r="L159" s="19" t="s">
        <v>422</v>
      </c>
      <c r="M159" s="211"/>
      <c r="N159" s="19" t="s">
        <v>409</v>
      </c>
      <c r="O159" s="19" t="s">
        <v>410</v>
      </c>
      <c r="P159" s="211"/>
      <c r="Q159" s="19" t="s">
        <v>423</v>
      </c>
      <c r="R159" s="19" t="s">
        <v>412</v>
      </c>
      <c r="S159" s="19" t="s">
        <v>423</v>
      </c>
      <c r="T159" s="245"/>
      <c r="U159" s="234"/>
    </row>
    <row r="160" spans="1:22" s="1" customFormat="1" ht="15.75">
      <c r="A160" s="211"/>
      <c r="B160" s="211" t="s">
        <v>432</v>
      </c>
      <c r="C160" s="211">
        <v>1</v>
      </c>
      <c r="D160" s="211" t="s">
        <v>402</v>
      </c>
      <c r="E160" s="211" t="s">
        <v>307</v>
      </c>
      <c r="F160" s="2" t="s">
        <v>405</v>
      </c>
      <c r="G160" s="2" t="s">
        <v>429</v>
      </c>
      <c r="H160" s="211"/>
      <c r="I160" s="19" t="s">
        <v>405</v>
      </c>
      <c r="J160" s="19" t="s">
        <v>406</v>
      </c>
      <c r="K160" s="19" t="s">
        <v>407</v>
      </c>
      <c r="L160" s="19" t="s">
        <v>422</v>
      </c>
      <c r="M160" s="211"/>
      <c r="N160" s="19" t="s">
        <v>409</v>
      </c>
      <c r="O160" s="19" t="s">
        <v>410</v>
      </c>
      <c r="P160" s="211"/>
      <c r="Q160" s="19" t="s">
        <v>423</v>
      </c>
      <c r="R160" s="19" t="s">
        <v>412</v>
      </c>
      <c r="S160" s="19" t="s">
        <v>423</v>
      </c>
      <c r="T160" s="245"/>
      <c r="U160" s="237"/>
    </row>
    <row r="161" spans="1:22" s="1" customFormat="1" ht="15.75">
      <c r="A161" s="211"/>
      <c r="B161" s="211" t="s">
        <v>433</v>
      </c>
      <c r="C161" s="211">
        <v>1</v>
      </c>
      <c r="D161" s="211" t="s">
        <v>402</v>
      </c>
      <c r="E161" s="211" t="s">
        <v>307</v>
      </c>
      <c r="F161" s="2" t="s">
        <v>434</v>
      </c>
      <c r="G161" s="2" t="s">
        <v>435</v>
      </c>
      <c r="H161" s="211"/>
      <c r="I161" s="19" t="s">
        <v>405</v>
      </c>
      <c r="J161" s="19" t="s">
        <v>406</v>
      </c>
      <c r="K161" s="19" t="s">
        <v>407</v>
      </c>
      <c r="L161" s="19" t="s">
        <v>408</v>
      </c>
      <c r="M161" s="211"/>
      <c r="N161" s="19" t="s">
        <v>409</v>
      </c>
      <c r="O161" s="19" t="s">
        <v>410</v>
      </c>
      <c r="P161" s="211"/>
      <c r="Q161" s="19" t="s">
        <v>411</v>
      </c>
      <c r="R161" s="19" t="s">
        <v>412</v>
      </c>
      <c r="S161" s="19" t="s">
        <v>411</v>
      </c>
      <c r="T161" s="245"/>
      <c r="U161" s="237"/>
    </row>
    <row r="162" spans="1:22" s="1" customFormat="1" ht="15.75">
      <c r="A162" s="211"/>
      <c r="B162" s="211" t="s">
        <v>436</v>
      </c>
      <c r="C162" s="211">
        <v>1</v>
      </c>
      <c r="D162" s="211" t="s">
        <v>402</v>
      </c>
      <c r="E162" s="211" t="s">
        <v>307</v>
      </c>
      <c r="F162" s="2" t="s">
        <v>434</v>
      </c>
      <c r="G162" s="2" t="s">
        <v>437</v>
      </c>
      <c r="H162" s="211"/>
      <c r="I162" s="19" t="s">
        <v>416</v>
      </c>
      <c r="J162" s="19" t="s">
        <v>438</v>
      </c>
      <c r="K162" s="19" t="s">
        <v>438</v>
      </c>
      <c r="L162" s="19" t="s">
        <v>408</v>
      </c>
      <c r="M162" s="211"/>
      <c r="N162" s="19" t="s">
        <v>418</v>
      </c>
      <c r="O162" s="19" t="s">
        <v>410</v>
      </c>
      <c r="P162" s="211"/>
      <c r="Q162" s="19" t="s">
        <v>411</v>
      </c>
      <c r="R162" s="19" t="s">
        <v>412</v>
      </c>
      <c r="S162" s="19" t="s">
        <v>411</v>
      </c>
      <c r="T162" s="245"/>
      <c r="U162" s="237"/>
    </row>
    <row r="163" spans="1:22" s="1" customFormat="1" ht="15.75">
      <c r="A163" s="243"/>
      <c r="B163" s="249"/>
      <c r="C163" s="244"/>
      <c r="D163" s="250"/>
      <c r="E163" s="243"/>
      <c r="F163" s="251"/>
      <c r="G163" s="252"/>
      <c r="H163" s="250"/>
      <c r="I163" s="250"/>
      <c r="J163" s="250"/>
      <c r="K163" s="250"/>
      <c r="L163" s="252"/>
      <c r="M163" s="250"/>
      <c r="N163" s="253"/>
      <c r="O163" s="252"/>
      <c r="P163" s="250"/>
      <c r="Q163" s="250"/>
      <c r="R163" s="254"/>
      <c r="S163" s="254"/>
      <c r="T163" s="15">
        <f>SUM(S153:S162)</f>
        <v>0</v>
      </c>
      <c r="U163" s="237"/>
    </row>
    <row r="164" spans="1:22" s="27" customFormat="1" ht="25.5">
      <c r="A164" s="258" t="s">
        <v>15</v>
      </c>
      <c r="B164" s="258" t="s">
        <v>16</v>
      </c>
      <c r="C164" s="259" t="s">
        <v>149</v>
      </c>
      <c r="D164" s="258" t="s">
        <v>17</v>
      </c>
      <c r="E164" s="258" t="s">
        <v>18</v>
      </c>
      <c r="F164" s="258" t="s">
        <v>19</v>
      </c>
      <c r="G164" s="258" t="s">
        <v>20</v>
      </c>
      <c r="H164" s="259" t="s">
        <v>1</v>
      </c>
      <c r="I164" s="258" t="s">
        <v>21</v>
      </c>
      <c r="J164" s="258" t="s">
        <v>22</v>
      </c>
      <c r="K164" s="259" t="s">
        <v>2</v>
      </c>
      <c r="L164" s="258" t="s">
        <v>33</v>
      </c>
      <c r="M164" s="258" t="s">
        <v>34</v>
      </c>
      <c r="N164" s="5" t="s">
        <v>3</v>
      </c>
      <c r="O164" s="5" t="s">
        <v>4</v>
      </c>
      <c r="P164" s="4" t="s">
        <v>32</v>
      </c>
      <c r="Q164" s="3" t="s">
        <v>5</v>
      </c>
      <c r="R164" s="3" t="s">
        <v>6</v>
      </c>
      <c r="S164" s="6" t="s">
        <v>7</v>
      </c>
      <c r="T164" s="162"/>
      <c r="U164" s="84" t="s">
        <v>105</v>
      </c>
      <c r="V164" s="84" t="s">
        <v>106</v>
      </c>
    </row>
    <row r="165" spans="1:22" s="28" customFormat="1">
      <c r="A165" s="218" t="s">
        <v>292</v>
      </c>
      <c r="B165" s="260" t="s">
        <v>319</v>
      </c>
      <c r="C165" s="19">
        <v>1</v>
      </c>
      <c r="D165" s="211" t="s">
        <v>187</v>
      </c>
      <c r="E165" s="260" t="s">
        <v>305</v>
      </c>
      <c r="F165" s="261" t="s">
        <v>452</v>
      </c>
      <c r="G165" s="261" t="s">
        <v>456</v>
      </c>
      <c r="H165" s="19"/>
      <c r="I165" s="2" t="s">
        <v>455</v>
      </c>
      <c r="J165" s="2" t="s">
        <v>462</v>
      </c>
      <c r="K165" s="2" t="s">
        <v>463</v>
      </c>
      <c r="L165" s="2" t="s">
        <v>464</v>
      </c>
      <c r="M165" s="262"/>
      <c r="N165" s="255" t="s">
        <v>452</v>
      </c>
      <c r="O165" s="2" t="s">
        <v>465</v>
      </c>
      <c r="P165" s="2"/>
      <c r="Q165" s="2" t="s">
        <v>466</v>
      </c>
      <c r="R165" s="2" t="s">
        <v>467</v>
      </c>
      <c r="S165" s="2" t="s">
        <v>466</v>
      </c>
      <c r="T165" s="245"/>
      <c r="U165" s="234"/>
    </row>
    <row r="166" spans="1:22" s="28" customFormat="1">
      <c r="A166" s="218" t="s">
        <v>241</v>
      </c>
      <c r="B166" s="260" t="s">
        <v>306</v>
      </c>
      <c r="C166" s="19">
        <v>1</v>
      </c>
      <c r="D166" s="211" t="s">
        <v>187</v>
      </c>
      <c r="E166" s="260" t="s">
        <v>307</v>
      </c>
      <c r="F166" s="261" t="s">
        <v>452</v>
      </c>
      <c r="G166" s="261" t="s">
        <v>457</v>
      </c>
      <c r="H166" s="19"/>
      <c r="I166" s="2" t="s">
        <v>455</v>
      </c>
      <c r="J166" s="2" t="s">
        <v>462</v>
      </c>
      <c r="K166" s="2" t="s">
        <v>463</v>
      </c>
      <c r="L166" s="2" t="s">
        <v>464</v>
      </c>
      <c r="M166" s="262"/>
      <c r="N166" s="255" t="s">
        <v>452</v>
      </c>
      <c r="O166" s="2" t="s">
        <v>465</v>
      </c>
      <c r="P166" s="2"/>
      <c r="Q166" s="2" t="s">
        <v>466</v>
      </c>
      <c r="R166" s="2" t="s">
        <v>467</v>
      </c>
      <c r="S166" s="2" t="s">
        <v>466</v>
      </c>
      <c r="T166" s="245"/>
      <c r="U166" s="234"/>
    </row>
    <row r="167" spans="1:22" s="1" customFormat="1">
      <c r="A167" s="218"/>
      <c r="B167" s="260" t="s">
        <v>313</v>
      </c>
      <c r="C167" s="19">
        <v>1</v>
      </c>
      <c r="D167" s="211" t="s">
        <v>187</v>
      </c>
      <c r="E167" s="260" t="s">
        <v>307</v>
      </c>
      <c r="F167" s="261" t="s">
        <v>453</v>
      </c>
      <c r="G167" s="261" t="s">
        <v>458</v>
      </c>
      <c r="H167" s="19"/>
      <c r="I167" s="2" t="s">
        <v>455</v>
      </c>
      <c r="J167" s="2" t="s">
        <v>462</v>
      </c>
      <c r="K167" s="2" t="s">
        <v>463</v>
      </c>
      <c r="L167" s="2" t="s">
        <v>464</v>
      </c>
      <c r="M167" s="262"/>
      <c r="N167" s="255" t="s">
        <v>452</v>
      </c>
      <c r="O167" s="2" t="s">
        <v>465</v>
      </c>
      <c r="P167" s="2"/>
      <c r="Q167" s="2" t="s">
        <v>466</v>
      </c>
      <c r="R167" s="2" t="s">
        <v>467</v>
      </c>
      <c r="S167" s="2" t="s">
        <v>466</v>
      </c>
      <c r="T167" s="245"/>
      <c r="U167" s="237"/>
    </row>
    <row r="168" spans="1:22" s="1" customFormat="1">
      <c r="A168" s="218"/>
      <c r="B168" s="260" t="s">
        <v>314</v>
      </c>
      <c r="C168" s="19">
        <v>1</v>
      </c>
      <c r="D168" s="211" t="s">
        <v>187</v>
      </c>
      <c r="E168" s="260" t="s">
        <v>305</v>
      </c>
      <c r="F168" s="261" t="s">
        <v>453</v>
      </c>
      <c r="G168" s="261" t="s">
        <v>459</v>
      </c>
      <c r="H168" s="19"/>
      <c r="I168" s="2" t="s">
        <v>455</v>
      </c>
      <c r="J168" s="2" t="s">
        <v>462</v>
      </c>
      <c r="K168" s="2" t="s">
        <v>463</v>
      </c>
      <c r="L168" s="2" t="s">
        <v>464</v>
      </c>
      <c r="M168" s="262"/>
      <c r="N168" s="255" t="s">
        <v>452</v>
      </c>
      <c r="O168" s="2" t="s">
        <v>465</v>
      </c>
      <c r="P168" s="2"/>
      <c r="Q168" s="2" t="s">
        <v>466</v>
      </c>
      <c r="R168" s="2" t="s">
        <v>467</v>
      </c>
      <c r="S168" s="2" t="s">
        <v>466</v>
      </c>
      <c r="T168" s="245"/>
      <c r="U168" s="237"/>
    </row>
    <row r="169" spans="1:22" s="28" customFormat="1">
      <c r="A169" s="231"/>
      <c r="B169" s="260" t="s">
        <v>169</v>
      </c>
      <c r="C169" s="19">
        <v>1</v>
      </c>
      <c r="D169" s="211" t="s">
        <v>187</v>
      </c>
      <c r="E169" s="260" t="s">
        <v>450</v>
      </c>
      <c r="F169" s="261" t="s">
        <v>453</v>
      </c>
      <c r="G169" s="261" t="s">
        <v>108</v>
      </c>
      <c r="H169" s="19"/>
      <c r="I169" s="2" t="s">
        <v>468</v>
      </c>
      <c r="J169" s="2" t="s">
        <v>469</v>
      </c>
      <c r="K169" s="2" t="s">
        <v>469</v>
      </c>
      <c r="L169" s="2" t="s">
        <v>470</v>
      </c>
      <c r="M169" s="262"/>
      <c r="N169" s="255" t="s">
        <v>471</v>
      </c>
      <c r="O169" s="2" t="s">
        <v>465</v>
      </c>
      <c r="P169" s="2"/>
      <c r="Q169" s="2" t="s">
        <v>472</v>
      </c>
      <c r="R169" s="2" t="s">
        <v>467</v>
      </c>
      <c r="S169" s="2" t="s">
        <v>472</v>
      </c>
      <c r="T169" s="245"/>
      <c r="V169" s="85"/>
    </row>
    <row r="170" spans="1:22" s="28" customFormat="1">
      <c r="A170" s="231"/>
      <c r="B170" s="260" t="s">
        <v>168</v>
      </c>
      <c r="C170" s="19">
        <v>1</v>
      </c>
      <c r="D170" s="211" t="s">
        <v>187</v>
      </c>
      <c r="E170" s="260" t="s">
        <v>114</v>
      </c>
      <c r="F170" s="261" t="s">
        <v>454</v>
      </c>
      <c r="G170" s="261" t="s">
        <v>460</v>
      </c>
      <c r="H170" s="19"/>
      <c r="I170" s="2" t="s">
        <v>473</v>
      </c>
      <c r="J170" s="2" t="s">
        <v>469</v>
      </c>
      <c r="K170" s="2" t="s">
        <v>469</v>
      </c>
      <c r="L170" s="2" t="s">
        <v>470</v>
      </c>
      <c r="M170" s="262"/>
      <c r="N170" s="255" t="s">
        <v>471</v>
      </c>
      <c r="O170" s="2" t="s">
        <v>465</v>
      </c>
      <c r="P170" s="2"/>
      <c r="Q170" s="2" t="s">
        <v>472</v>
      </c>
      <c r="R170" s="2" t="s">
        <v>467</v>
      </c>
      <c r="S170" s="2" t="s">
        <v>472</v>
      </c>
      <c r="T170" s="245"/>
      <c r="V170" s="85"/>
    </row>
    <row r="171" spans="1:22" s="28" customFormat="1">
      <c r="A171" s="231"/>
      <c r="B171" s="260" t="s">
        <v>167</v>
      </c>
      <c r="C171" s="19">
        <v>1</v>
      </c>
      <c r="D171" s="211" t="s">
        <v>187</v>
      </c>
      <c r="E171" s="260" t="s">
        <v>450</v>
      </c>
      <c r="F171" s="261" t="s">
        <v>454</v>
      </c>
      <c r="G171" s="261" t="s">
        <v>461</v>
      </c>
      <c r="H171" s="19"/>
      <c r="I171" s="2" t="s">
        <v>473</v>
      </c>
      <c r="J171" s="2" t="s">
        <v>469</v>
      </c>
      <c r="K171" s="2" t="s">
        <v>469</v>
      </c>
      <c r="L171" s="2" t="s">
        <v>470</v>
      </c>
      <c r="M171" s="262"/>
      <c r="N171" s="255" t="s">
        <v>471</v>
      </c>
      <c r="O171" s="2" t="s">
        <v>465</v>
      </c>
      <c r="P171" s="2"/>
      <c r="Q171" s="2" t="s">
        <v>472</v>
      </c>
      <c r="R171" s="2" t="s">
        <v>467</v>
      </c>
      <c r="S171" s="2" t="s">
        <v>472</v>
      </c>
      <c r="T171" s="245"/>
      <c r="V171" s="85"/>
    </row>
    <row r="172" spans="1:22" s="28" customFormat="1">
      <c r="A172" s="218" t="s">
        <v>237</v>
      </c>
      <c r="B172" s="260" t="s">
        <v>267</v>
      </c>
      <c r="C172" s="19">
        <v>1</v>
      </c>
      <c r="D172" s="211" t="s">
        <v>187</v>
      </c>
      <c r="E172" s="260" t="s">
        <v>138</v>
      </c>
      <c r="F172" s="261" t="s">
        <v>454</v>
      </c>
      <c r="G172" s="261" t="s">
        <v>474</v>
      </c>
      <c r="H172" s="19"/>
      <c r="I172" s="2" t="s">
        <v>473</v>
      </c>
      <c r="J172" s="2" t="s">
        <v>469</v>
      </c>
      <c r="K172" s="2" t="s">
        <v>469</v>
      </c>
      <c r="L172" s="2" t="s">
        <v>475</v>
      </c>
      <c r="M172" s="262"/>
      <c r="N172" s="255" t="s">
        <v>476</v>
      </c>
      <c r="O172" s="2" t="s">
        <v>465</v>
      </c>
      <c r="P172" s="2"/>
      <c r="Q172" s="2" t="s">
        <v>477</v>
      </c>
      <c r="R172" s="2" t="s">
        <v>467</v>
      </c>
      <c r="S172" s="2" t="s">
        <v>477</v>
      </c>
      <c r="T172" s="245"/>
      <c r="U172" s="234"/>
    </row>
    <row r="173" spans="1:22" s="1" customFormat="1">
      <c r="A173" s="218"/>
      <c r="B173" s="260" t="s">
        <v>447</v>
      </c>
      <c r="C173" s="19">
        <v>1</v>
      </c>
      <c r="D173" s="211" t="s">
        <v>187</v>
      </c>
      <c r="E173" s="260" t="s">
        <v>305</v>
      </c>
      <c r="F173" s="261" t="s">
        <v>455</v>
      </c>
      <c r="G173" s="261" t="s">
        <v>458</v>
      </c>
      <c r="H173" s="19"/>
      <c r="I173" s="2" t="s">
        <v>455</v>
      </c>
      <c r="J173" s="2" t="s">
        <v>462</v>
      </c>
      <c r="K173" s="2" t="s">
        <v>463</v>
      </c>
      <c r="L173" s="2" t="s">
        <v>464</v>
      </c>
      <c r="M173" s="262"/>
      <c r="N173" s="255" t="s">
        <v>452</v>
      </c>
      <c r="O173" s="2" t="s">
        <v>465</v>
      </c>
      <c r="P173" s="2"/>
      <c r="Q173" s="2" t="s">
        <v>466</v>
      </c>
      <c r="R173" s="2" t="s">
        <v>467</v>
      </c>
      <c r="S173" s="2" t="s">
        <v>466</v>
      </c>
      <c r="T173" s="245"/>
      <c r="U173" s="237"/>
    </row>
    <row r="174" spans="1:22" s="1" customFormat="1">
      <c r="A174" s="218"/>
      <c r="B174" s="260" t="s">
        <v>448</v>
      </c>
      <c r="C174" s="19">
        <v>1</v>
      </c>
      <c r="D174" s="211" t="s">
        <v>187</v>
      </c>
      <c r="E174" s="260" t="s">
        <v>451</v>
      </c>
      <c r="F174" s="261" t="s">
        <v>455</v>
      </c>
      <c r="G174" s="261" t="s">
        <v>456</v>
      </c>
      <c r="H174" s="19"/>
      <c r="I174" s="2" t="s">
        <v>455</v>
      </c>
      <c r="J174" s="2" t="s">
        <v>462</v>
      </c>
      <c r="K174" s="2" t="s">
        <v>463</v>
      </c>
      <c r="L174" s="2" t="s">
        <v>464</v>
      </c>
      <c r="M174" s="262"/>
      <c r="N174" s="255" t="s">
        <v>452</v>
      </c>
      <c r="O174" s="2" t="s">
        <v>465</v>
      </c>
      <c r="P174" s="2"/>
      <c r="Q174" s="2" t="s">
        <v>466</v>
      </c>
      <c r="R174" s="2" t="s">
        <v>467</v>
      </c>
      <c r="S174" s="2" t="s">
        <v>466</v>
      </c>
      <c r="T174" s="245"/>
      <c r="U174" s="237"/>
    </row>
    <row r="175" spans="1:22" s="1" customFormat="1">
      <c r="A175" s="218"/>
      <c r="B175" s="260" t="s">
        <v>449</v>
      </c>
      <c r="C175" s="19">
        <v>1</v>
      </c>
      <c r="D175" s="211" t="s">
        <v>187</v>
      </c>
      <c r="E175" s="260" t="s">
        <v>307</v>
      </c>
      <c r="F175" s="261" t="s">
        <v>455</v>
      </c>
      <c r="G175" s="261" t="s">
        <v>457</v>
      </c>
      <c r="H175" s="19"/>
      <c r="I175" s="2" t="s">
        <v>455</v>
      </c>
      <c r="J175" s="2" t="s">
        <v>462</v>
      </c>
      <c r="K175" s="2" t="s">
        <v>463</v>
      </c>
      <c r="L175" s="2" t="s">
        <v>464</v>
      </c>
      <c r="M175" s="262"/>
      <c r="N175" s="255" t="s">
        <v>452</v>
      </c>
      <c r="O175" s="2" t="s">
        <v>465</v>
      </c>
      <c r="P175" s="2"/>
      <c r="Q175" s="2" t="s">
        <v>466</v>
      </c>
      <c r="R175" s="2" t="s">
        <v>467</v>
      </c>
      <c r="S175" s="2" t="s">
        <v>466</v>
      </c>
      <c r="T175" s="213">
        <f>SUM(S165:S175)</f>
        <v>0</v>
      </c>
      <c r="U175" s="237"/>
    </row>
    <row r="176" spans="1:22" s="27" customFormat="1" ht="25.5">
      <c r="A176" s="3" t="s">
        <v>15</v>
      </c>
      <c r="B176" s="3" t="s">
        <v>16</v>
      </c>
      <c r="C176" s="4" t="s">
        <v>149</v>
      </c>
      <c r="D176" s="3" t="s">
        <v>17</v>
      </c>
      <c r="E176" s="3" t="s">
        <v>18</v>
      </c>
      <c r="F176" s="3" t="s">
        <v>19</v>
      </c>
      <c r="G176" s="3" t="s">
        <v>20</v>
      </c>
      <c r="H176" s="4" t="s">
        <v>1</v>
      </c>
      <c r="I176" s="3" t="s">
        <v>21</v>
      </c>
      <c r="J176" s="3" t="s">
        <v>22</v>
      </c>
      <c r="K176" s="4" t="s">
        <v>2</v>
      </c>
      <c r="L176" s="3" t="s">
        <v>33</v>
      </c>
      <c r="M176" s="3" t="s">
        <v>34</v>
      </c>
      <c r="N176" s="256" t="s">
        <v>3</v>
      </c>
      <c r="O176" s="5" t="s">
        <v>4</v>
      </c>
      <c r="P176" s="4" t="s">
        <v>32</v>
      </c>
      <c r="Q176" s="3" t="s">
        <v>5</v>
      </c>
      <c r="R176" s="3" t="s">
        <v>6</v>
      </c>
      <c r="S176" s="6" t="s">
        <v>7</v>
      </c>
      <c r="T176" s="162"/>
      <c r="U176" s="84" t="s">
        <v>105</v>
      </c>
      <c r="V176" s="84" t="s">
        <v>106</v>
      </c>
    </row>
    <row r="177" spans="1:22" s="28" customFormat="1">
      <c r="A177" s="218" t="s">
        <v>133</v>
      </c>
      <c r="B177" s="211" t="s">
        <v>180</v>
      </c>
      <c r="C177" s="19">
        <v>1</v>
      </c>
      <c r="D177" s="211" t="s">
        <v>29</v>
      </c>
      <c r="E177" s="260" t="s">
        <v>179</v>
      </c>
      <c r="F177" s="261" t="s">
        <v>182</v>
      </c>
      <c r="G177" s="233" t="s">
        <v>95</v>
      </c>
      <c r="H177" s="19"/>
      <c r="I177" s="19">
        <v>1</v>
      </c>
      <c r="J177" s="19">
        <v>6</v>
      </c>
      <c r="K177" s="19">
        <f t="shared" ref="K177:K183" si="254">J177-I177+1</f>
        <v>6</v>
      </c>
      <c r="L177" s="19"/>
      <c r="M177" s="19">
        <v>60</v>
      </c>
      <c r="N177" s="257">
        <f>L177/K177</f>
        <v>0</v>
      </c>
      <c r="O177" s="212">
        <f>M177/5</f>
        <v>12</v>
      </c>
      <c r="P177" s="1"/>
      <c r="Q177" s="21">
        <f t="shared" ref="Q177:Q183" si="255">IF(K177=0,0,L177)</f>
        <v>0</v>
      </c>
      <c r="R177" s="22">
        <f t="shared" ref="R177:R183" si="256">IF(K177=0,0,M177/1.5)</f>
        <v>40</v>
      </c>
      <c r="S177" s="21">
        <f t="shared" ref="S177:S183" si="257">P177+Q177+R177</f>
        <v>40</v>
      </c>
      <c r="T177" s="245"/>
    </row>
    <row r="178" spans="1:22" s="28" customFormat="1">
      <c r="A178" s="218" t="s">
        <v>133</v>
      </c>
      <c r="B178" s="211" t="s">
        <v>181</v>
      </c>
      <c r="C178" s="19">
        <v>1</v>
      </c>
      <c r="D178" s="211" t="s">
        <v>29</v>
      </c>
      <c r="E178" s="260" t="s">
        <v>480</v>
      </c>
      <c r="F178" s="261" t="s">
        <v>478</v>
      </c>
      <c r="G178" s="2" t="s">
        <v>195</v>
      </c>
      <c r="H178" s="19"/>
      <c r="I178" s="19">
        <v>1</v>
      </c>
      <c r="J178" s="19">
        <v>6</v>
      </c>
      <c r="K178" s="19">
        <f t="shared" si="254"/>
        <v>6</v>
      </c>
      <c r="L178" s="19"/>
      <c r="M178" s="19">
        <v>60</v>
      </c>
      <c r="N178" s="257">
        <f>L178/K178</f>
        <v>0</v>
      </c>
      <c r="O178" s="212">
        <f>M178/5</f>
        <v>12</v>
      </c>
      <c r="P178" s="1"/>
      <c r="Q178" s="21">
        <f t="shared" si="255"/>
        <v>0</v>
      </c>
      <c r="R178" s="22">
        <f t="shared" si="256"/>
        <v>40</v>
      </c>
      <c r="S178" s="21">
        <f t="shared" si="257"/>
        <v>40</v>
      </c>
      <c r="T178" s="245"/>
    </row>
    <row r="179" spans="1:22" s="28" customFormat="1" ht="15.75" customHeight="1">
      <c r="A179" s="218" t="s">
        <v>133</v>
      </c>
      <c r="B179" s="211" t="s">
        <v>183</v>
      </c>
      <c r="C179" s="19">
        <v>1</v>
      </c>
      <c r="D179" s="211" t="s">
        <v>29</v>
      </c>
      <c r="E179" s="263" t="s">
        <v>179</v>
      </c>
      <c r="F179" s="264" t="s">
        <v>479</v>
      </c>
      <c r="G179" s="233" t="s">
        <v>95</v>
      </c>
      <c r="H179" s="19"/>
      <c r="I179" s="19">
        <v>7</v>
      </c>
      <c r="J179" s="19">
        <v>12</v>
      </c>
      <c r="K179" s="19">
        <f t="shared" si="254"/>
        <v>6</v>
      </c>
      <c r="L179" s="19"/>
      <c r="M179" s="19">
        <v>60</v>
      </c>
      <c r="N179" s="257">
        <f>L179/K179</f>
        <v>0</v>
      </c>
      <c r="O179" s="212">
        <f>M179/5</f>
        <v>12</v>
      </c>
      <c r="P179" s="1"/>
      <c r="Q179" s="21">
        <f t="shared" si="255"/>
        <v>0</v>
      </c>
      <c r="R179" s="22">
        <f t="shared" si="256"/>
        <v>40</v>
      </c>
      <c r="S179" s="21">
        <f t="shared" si="257"/>
        <v>40</v>
      </c>
      <c r="T179" s="245"/>
    </row>
    <row r="180" spans="1:22" s="28" customFormat="1">
      <c r="A180" s="218" t="s">
        <v>133</v>
      </c>
      <c r="B180" s="211" t="s">
        <v>184</v>
      </c>
      <c r="C180" s="19">
        <v>1</v>
      </c>
      <c r="D180" s="211" t="s">
        <v>29</v>
      </c>
      <c r="E180" s="1" t="s">
        <v>179</v>
      </c>
      <c r="F180" s="2" t="s">
        <v>78</v>
      </c>
      <c r="G180" s="2" t="s">
        <v>195</v>
      </c>
      <c r="H180" s="19"/>
      <c r="I180" s="19">
        <v>7</v>
      </c>
      <c r="J180" s="19">
        <v>12</v>
      </c>
      <c r="K180" s="19">
        <f t="shared" si="254"/>
        <v>6</v>
      </c>
      <c r="L180" s="19"/>
      <c r="M180" s="19">
        <v>60</v>
      </c>
      <c r="N180" s="257">
        <f>L180/K180</f>
        <v>0</v>
      </c>
      <c r="O180" s="212">
        <f>M180/5</f>
        <v>12</v>
      </c>
      <c r="P180" s="1"/>
      <c r="Q180" s="21">
        <f t="shared" si="255"/>
        <v>0</v>
      </c>
      <c r="R180" s="22">
        <f t="shared" si="256"/>
        <v>40</v>
      </c>
      <c r="S180" s="21">
        <f t="shared" si="257"/>
        <v>40</v>
      </c>
      <c r="T180" s="245"/>
    </row>
    <row r="181" spans="1:22" s="28" customFormat="1">
      <c r="A181" s="218" t="s">
        <v>133</v>
      </c>
      <c r="B181" s="211" t="s">
        <v>147</v>
      </c>
      <c r="C181" s="19">
        <v>1</v>
      </c>
      <c r="D181" s="211" t="s">
        <v>29</v>
      </c>
      <c r="E181" s="1" t="s">
        <v>239</v>
      </c>
      <c r="F181" s="2" t="s">
        <v>274</v>
      </c>
      <c r="G181" s="2" t="s">
        <v>192</v>
      </c>
      <c r="H181" s="19"/>
      <c r="I181" s="19">
        <v>1</v>
      </c>
      <c r="J181" s="19">
        <v>5</v>
      </c>
      <c r="K181" s="19">
        <f t="shared" si="254"/>
        <v>5</v>
      </c>
      <c r="L181" s="19"/>
      <c r="M181" s="19">
        <v>60</v>
      </c>
      <c r="N181" s="20">
        <f>L181/K181</f>
        <v>0</v>
      </c>
      <c r="O181" s="212">
        <f>M181/5</f>
        <v>12</v>
      </c>
      <c r="P181" s="1"/>
      <c r="Q181" s="21">
        <f t="shared" si="255"/>
        <v>0</v>
      </c>
      <c r="R181" s="22">
        <f t="shared" si="256"/>
        <v>40</v>
      </c>
      <c r="S181" s="21">
        <f t="shared" si="257"/>
        <v>40</v>
      </c>
      <c r="T181" s="245"/>
    </row>
    <row r="182" spans="1:22" s="1" customFormat="1">
      <c r="A182" s="216" t="s">
        <v>134</v>
      </c>
      <c r="B182" s="211" t="s">
        <v>374</v>
      </c>
      <c r="C182" s="19">
        <v>1</v>
      </c>
      <c r="D182" s="211" t="s">
        <v>29</v>
      </c>
      <c r="E182" s="1" t="s">
        <v>326</v>
      </c>
      <c r="F182" s="19">
        <v>2</v>
      </c>
      <c r="G182" s="2" t="s">
        <v>263</v>
      </c>
      <c r="H182" s="19"/>
      <c r="I182" s="19">
        <v>6</v>
      </c>
      <c r="J182" s="19">
        <v>10</v>
      </c>
      <c r="K182" s="19">
        <f t="shared" si="254"/>
        <v>5</v>
      </c>
      <c r="L182" s="19"/>
      <c r="M182" s="19">
        <v>30</v>
      </c>
      <c r="N182" s="20"/>
      <c r="O182" s="212">
        <f>M182/6</f>
        <v>5</v>
      </c>
      <c r="Q182" s="21">
        <f t="shared" si="255"/>
        <v>0</v>
      </c>
      <c r="R182" s="22">
        <f t="shared" si="256"/>
        <v>20</v>
      </c>
      <c r="S182" s="21">
        <f t="shared" si="257"/>
        <v>20</v>
      </c>
      <c r="T182" s="245"/>
      <c r="V182" s="186"/>
    </row>
    <row r="183" spans="1:22" s="1" customFormat="1">
      <c r="A183" s="216" t="s">
        <v>134</v>
      </c>
      <c r="B183" s="211" t="s">
        <v>375</v>
      </c>
      <c r="C183" s="19">
        <v>1</v>
      </c>
      <c r="D183" s="211" t="s">
        <v>29</v>
      </c>
      <c r="E183" s="1" t="s">
        <v>326</v>
      </c>
      <c r="F183" s="19">
        <v>3</v>
      </c>
      <c r="G183" s="2" t="s">
        <v>263</v>
      </c>
      <c r="H183" s="19"/>
      <c r="I183" s="19">
        <v>6</v>
      </c>
      <c r="J183" s="19">
        <v>10</v>
      </c>
      <c r="K183" s="19">
        <f t="shared" si="254"/>
        <v>5</v>
      </c>
      <c r="L183" s="19"/>
      <c r="M183" s="19">
        <v>30</v>
      </c>
      <c r="N183" s="20"/>
      <c r="O183" s="212">
        <f>M183/6</f>
        <v>5</v>
      </c>
      <c r="Q183" s="21">
        <f t="shared" si="255"/>
        <v>0</v>
      </c>
      <c r="R183" s="22">
        <f t="shared" si="256"/>
        <v>20</v>
      </c>
      <c r="S183" s="21">
        <f t="shared" si="257"/>
        <v>20</v>
      </c>
      <c r="T183" s="245"/>
      <c r="V183" s="186"/>
    </row>
    <row r="184" spans="1:22" s="83" customFormat="1">
      <c r="A184" s="231" t="s">
        <v>134</v>
      </c>
      <c r="B184" s="223" t="s">
        <v>439</v>
      </c>
      <c r="C184" s="221">
        <v>1</v>
      </c>
      <c r="D184" s="223" t="s">
        <v>29</v>
      </c>
      <c r="E184" s="83" t="s">
        <v>326</v>
      </c>
      <c r="F184" s="221">
        <v>6</v>
      </c>
      <c r="G184" s="224" t="s">
        <v>36</v>
      </c>
      <c r="H184" s="221"/>
      <c r="I184" s="221">
        <v>16</v>
      </c>
      <c r="J184" s="221">
        <v>23</v>
      </c>
      <c r="K184" s="221">
        <f>J184-I184+1</f>
        <v>8</v>
      </c>
      <c r="L184" s="221"/>
      <c r="M184" s="221">
        <v>30</v>
      </c>
      <c r="N184" s="225"/>
      <c r="O184" s="226">
        <f>M184/6</f>
        <v>5</v>
      </c>
      <c r="Q184" s="227">
        <f>IF(K184=0,0,L184)</f>
        <v>0</v>
      </c>
      <c r="R184" s="232">
        <f>IF(K184=0,0,M184/1.5)</f>
        <v>20</v>
      </c>
      <c r="S184" s="227">
        <f>P184+Q184+R184</f>
        <v>20</v>
      </c>
      <c r="T184" s="246"/>
      <c r="V184" s="85"/>
    </row>
    <row r="185" spans="1:22" s="83" customFormat="1">
      <c r="A185" s="231" t="s">
        <v>134</v>
      </c>
      <c r="B185" s="223" t="s">
        <v>440</v>
      </c>
      <c r="C185" s="221">
        <v>1</v>
      </c>
      <c r="D185" s="223" t="s">
        <v>29</v>
      </c>
      <c r="E185" s="83" t="s">
        <v>326</v>
      </c>
      <c r="F185" s="221">
        <v>6</v>
      </c>
      <c r="G185" s="224" t="s">
        <v>37</v>
      </c>
      <c r="H185" s="221"/>
      <c r="I185" s="221">
        <v>16</v>
      </c>
      <c r="J185" s="221">
        <v>23</v>
      </c>
      <c r="K185" s="221">
        <f>J185-I185+1</f>
        <v>8</v>
      </c>
      <c r="L185" s="221"/>
      <c r="M185" s="221">
        <v>30</v>
      </c>
      <c r="N185" s="225"/>
      <c r="O185" s="226">
        <f>M185/6</f>
        <v>5</v>
      </c>
      <c r="Q185" s="227">
        <f>IF(K185=0,0,L185)</f>
        <v>0</v>
      </c>
      <c r="R185" s="232">
        <f>IF(K185=0,0,M185/1.5)</f>
        <v>20</v>
      </c>
      <c r="S185" s="227">
        <f>P185+Q185+R185</f>
        <v>20</v>
      </c>
      <c r="T185" s="246"/>
      <c r="V185" s="85"/>
    </row>
    <row r="186" spans="1:22" s="28" customFormat="1">
      <c r="A186" s="231" t="s">
        <v>237</v>
      </c>
      <c r="B186" s="211" t="s">
        <v>166</v>
      </c>
      <c r="C186" s="19">
        <v>1</v>
      </c>
      <c r="D186" s="211" t="s">
        <v>29</v>
      </c>
      <c r="E186" s="1" t="s">
        <v>110</v>
      </c>
      <c r="F186" s="23">
        <v>3</v>
      </c>
      <c r="G186" s="2" t="s">
        <v>75</v>
      </c>
      <c r="H186" s="19"/>
      <c r="I186" s="19">
        <v>1</v>
      </c>
      <c r="J186" s="19">
        <v>10</v>
      </c>
      <c r="K186" s="19">
        <f t="shared" ref="K186" si="258">J186-I186+1</f>
        <v>10</v>
      </c>
      <c r="L186" s="19">
        <v>30</v>
      </c>
      <c r="M186" s="19"/>
      <c r="N186" s="20"/>
      <c r="O186" s="212">
        <f t="shared" ref="O186" si="259">M186/6</f>
        <v>0</v>
      </c>
      <c r="P186" s="1"/>
      <c r="Q186" s="21">
        <f t="shared" ref="Q186" si="260">IF(K186=0,0,L186)</f>
        <v>30</v>
      </c>
      <c r="R186" s="22">
        <f t="shared" ref="R186" si="261">IF(K186=0,0,M186/1.5)</f>
        <v>0</v>
      </c>
      <c r="S186" s="21">
        <f t="shared" ref="S186" si="262">P186+Q186+R186</f>
        <v>30</v>
      </c>
      <c r="T186" s="245"/>
      <c r="V186" s="85"/>
    </row>
    <row r="187" spans="1:22" s="28" customFormat="1">
      <c r="A187" s="218" t="s">
        <v>241</v>
      </c>
      <c r="B187" s="211" t="s">
        <v>148</v>
      </c>
      <c r="C187" s="19">
        <v>1</v>
      </c>
      <c r="D187" s="211" t="s">
        <v>29</v>
      </c>
      <c r="E187" s="218" t="s">
        <v>120</v>
      </c>
      <c r="F187" s="2">
        <v>5</v>
      </c>
      <c r="G187" s="233" t="s">
        <v>347</v>
      </c>
      <c r="H187" s="19">
        <v>1</v>
      </c>
      <c r="I187" s="19">
        <v>1</v>
      </c>
      <c r="J187" s="19">
        <v>15</v>
      </c>
      <c r="K187" s="19">
        <f>J187-I187+1</f>
        <v>15</v>
      </c>
      <c r="L187" s="19">
        <v>45</v>
      </c>
      <c r="M187" s="19"/>
      <c r="N187" s="20"/>
      <c r="O187" s="212">
        <f>M187/5</f>
        <v>0</v>
      </c>
      <c r="P187" s="1"/>
      <c r="Q187" s="21">
        <f>IF(K187=0,0,L187)</f>
        <v>45</v>
      </c>
      <c r="R187" s="22">
        <f>IF(K187=0,0,M187/1.5)</f>
        <v>0</v>
      </c>
      <c r="S187" s="21">
        <f>P187+Q187+R187</f>
        <v>45</v>
      </c>
      <c r="T187" s="245"/>
      <c r="U187" s="234"/>
    </row>
    <row r="188" spans="1:22" s="27" customFormat="1" ht="25.5">
      <c r="A188" s="3" t="s">
        <v>15</v>
      </c>
      <c r="B188" s="3" t="s">
        <v>16</v>
      </c>
      <c r="C188" s="4" t="s">
        <v>149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162"/>
      <c r="U188" s="84" t="s">
        <v>105</v>
      </c>
      <c r="V188" s="84" t="s">
        <v>106</v>
      </c>
    </row>
    <row r="189" spans="1:22" s="28" customFormat="1">
      <c r="A189" s="231" t="s">
        <v>134</v>
      </c>
      <c r="B189" s="211" t="s">
        <v>162</v>
      </c>
      <c r="C189" s="19">
        <v>1</v>
      </c>
      <c r="D189" s="211" t="s">
        <v>44</v>
      </c>
      <c r="E189" s="1" t="s">
        <v>250</v>
      </c>
      <c r="F189" s="23">
        <v>2</v>
      </c>
      <c r="G189" s="2" t="s">
        <v>36</v>
      </c>
      <c r="H189" s="19"/>
      <c r="I189" s="19">
        <v>6</v>
      </c>
      <c r="J189" s="19">
        <v>10</v>
      </c>
      <c r="K189" s="19">
        <f t="shared" ref="K189" si="263">J189-I189+1</f>
        <v>5</v>
      </c>
      <c r="L189" s="19"/>
      <c r="M189" s="19">
        <v>30</v>
      </c>
      <c r="N189" s="20"/>
      <c r="O189" s="212">
        <f t="shared" ref="O189" si="264">M189/6</f>
        <v>5</v>
      </c>
      <c r="P189" s="1"/>
      <c r="Q189" s="21">
        <f t="shared" ref="Q189" si="265">IF(K189=0,0,L189)</f>
        <v>0</v>
      </c>
      <c r="R189" s="22">
        <f t="shared" ref="R189" si="266">IF(K189=0,0,M189/1.5)</f>
        <v>20</v>
      </c>
      <c r="S189" s="21">
        <f t="shared" ref="S189" si="267">P189+Q189+R189</f>
        <v>20</v>
      </c>
      <c r="T189" s="213"/>
      <c r="V189" s="85"/>
    </row>
    <row r="190" spans="1:22" s="28" customFormat="1">
      <c r="A190" s="231" t="s">
        <v>134</v>
      </c>
      <c r="B190" s="211" t="s">
        <v>162</v>
      </c>
      <c r="C190" s="19">
        <v>1</v>
      </c>
      <c r="D190" s="211" t="s">
        <v>44</v>
      </c>
      <c r="E190" s="1" t="s">
        <v>251</v>
      </c>
      <c r="F190" s="23">
        <v>2</v>
      </c>
      <c r="G190" s="2" t="s">
        <v>37</v>
      </c>
      <c r="H190" s="19"/>
      <c r="I190" s="19">
        <v>6</v>
      </c>
      <c r="J190" s="19">
        <v>10</v>
      </c>
      <c r="K190" s="19">
        <f t="shared" ref="K190" si="268">J190-I190+1</f>
        <v>5</v>
      </c>
      <c r="L190" s="19"/>
      <c r="M190" s="19">
        <v>30</v>
      </c>
      <c r="N190" s="20"/>
      <c r="O190" s="212">
        <f t="shared" ref="O190" si="269">M190/6</f>
        <v>5</v>
      </c>
      <c r="P190" s="1"/>
      <c r="Q190" s="21">
        <f t="shared" ref="Q190" si="270">IF(K190=0,0,L190)</f>
        <v>0</v>
      </c>
      <c r="R190" s="22">
        <f t="shared" ref="R190" si="271">IF(K190=0,0,M190/1.5)</f>
        <v>20</v>
      </c>
      <c r="S190" s="21">
        <f t="shared" ref="S190" si="272">P190+Q190+R190</f>
        <v>20</v>
      </c>
      <c r="T190" s="213"/>
      <c r="V190" s="85"/>
    </row>
    <row r="191" spans="1:22" s="1" customFormat="1">
      <c r="A191" s="216" t="s">
        <v>134</v>
      </c>
      <c r="B191" s="211" t="s">
        <v>368</v>
      </c>
      <c r="C191" s="19">
        <v>1</v>
      </c>
      <c r="D191" s="211" t="s">
        <v>44</v>
      </c>
      <c r="E191" s="1" t="s">
        <v>326</v>
      </c>
      <c r="F191" s="19">
        <v>2</v>
      </c>
      <c r="G191" s="2" t="s">
        <v>263</v>
      </c>
      <c r="H191" s="19"/>
      <c r="I191" s="19">
        <v>11</v>
      </c>
      <c r="J191" s="19">
        <v>15</v>
      </c>
      <c r="K191" s="19">
        <f>J191-I191+1</f>
        <v>5</v>
      </c>
      <c r="L191" s="19"/>
      <c r="M191" s="19">
        <v>30</v>
      </c>
      <c r="N191" s="20"/>
      <c r="O191" s="212">
        <f>M191/6</f>
        <v>5</v>
      </c>
      <c r="Q191" s="21">
        <f>IF(K191=0,0,L191)</f>
        <v>0</v>
      </c>
      <c r="R191" s="22">
        <f>IF(K191=0,0,M191/1.5)</f>
        <v>20</v>
      </c>
      <c r="S191" s="21">
        <f>P191+Q191+R191</f>
        <v>20</v>
      </c>
      <c r="T191" s="213"/>
      <c r="V191" s="186"/>
    </row>
    <row r="192" spans="1:22" s="1" customFormat="1">
      <c r="A192" s="216" t="s">
        <v>134</v>
      </c>
      <c r="B192" s="211" t="s">
        <v>369</v>
      </c>
      <c r="C192" s="19">
        <v>1</v>
      </c>
      <c r="D192" s="211" t="s">
        <v>44</v>
      </c>
      <c r="E192" s="1" t="s">
        <v>326</v>
      </c>
      <c r="F192" s="19">
        <v>3</v>
      </c>
      <c r="G192" s="2" t="s">
        <v>263</v>
      </c>
      <c r="H192" s="19"/>
      <c r="I192" s="19">
        <v>16</v>
      </c>
      <c r="J192" s="19">
        <v>23</v>
      </c>
      <c r="K192" s="19">
        <f>J192-I192+1</f>
        <v>8</v>
      </c>
      <c r="L192" s="19"/>
      <c r="M192" s="19">
        <v>30</v>
      </c>
      <c r="N192" s="20"/>
      <c r="O192" s="212">
        <f>M192/6</f>
        <v>5</v>
      </c>
      <c r="Q192" s="21">
        <f>IF(K192=0,0,L192)</f>
        <v>0</v>
      </c>
      <c r="R192" s="22">
        <f>IF(K192=0,0,M192/1.5)</f>
        <v>20</v>
      </c>
      <c r="S192" s="21">
        <f>P192+Q192+R192</f>
        <v>20</v>
      </c>
      <c r="T192" s="213">
        <f>SUM(S189:S213)</f>
        <v>540</v>
      </c>
      <c r="V192" s="186"/>
    </row>
    <row r="193" spans="1:22" s="83" customFormat="1">
      <c r="A193" s="231" t="s">
        <v>134</v>
      </c>
      <c r="B193" s="223" t="s">
        <v>168</v>
      </c>
      <c r="C193" s="221">
        <v>1</v>
      </c>
      <c r="D193" s="223" t="s">
        <v>44</v>
      </c>
      <c r="E193" s="83" t="s">
        <v>250</v>
      </c>
      <c r="F193" s="221">
        <v>3</v>
      </c>
      <c r="G193" s="224" t="s">
        <v>36</v>
      </c>
      <c r="H193" s="221"/>
      <c r="I193" s="221">
        <v>6</v>
      </c>
      <c r="J193" s="221">
        <v>10</v>
      </c>
      <c r="K193" s="221">
        <f t="shared" ref="K193:K198" si="273">J193-I193+1</f>
        <v>5</v>
      </c>
      <c r="L193" s="221"/>
      <c r="M193" s="221">
        <v>30</v>
      </c>
      <c r="N193" s="225"/>
      <c r="O193" s="226">
        <f t="shared" ref="O193:O198" si="274">M193/6</f>
        <v>5</v>
      </c>
      <c r="Q193" s="227">
        <f t="shared" ref="Q193:Q198" si="275">IF(K193=0,0,L193)</f>
        <v>0</v>
      </c>
      <c r="R193" s="232">
        <f t="shared" ref="R193:R198" si="276">IF(K193=0,0,M193/1.5)</f>
        <v>20</v>
      </c>
      <c r="S193" s="227">
        <f t="shared" ref="S193:S198" si="277">P193+Q193+R193</f>
        <v>20</v>
      </c>
      <c r="T193" s="228"/>
      <c r="V193" s="85"/>
    </row>
    <row r="194" spans="1:22" s="83" customFormat="1">
      <c r="A194" s="231" t="s">
        <v>134</v>
      </c>
      <c r="B194" s="223" t="s">
        <v>168</v>
      </c>
      <c r="C194" s="221">
        <v>1</v>
      </c>
      <c r="D194" s="223" t="s">
        <v>44</v>
      </c>
      <c r="E194" s="83" t="s">
        <v>251</v>
      </c>
      <c r="F194" s="221">
        <v>3</v>
      </c>
      <c r="G194" s="224" t="s">
        <v>37</v>
      </c>
      <c r="H194" s="221"/>
      <c r="I194" s="221">
        <v>6</v>
      </c>
      <c r="J194" s="221">
        <v>10</v>
      </c>
      <c r="K194" s="221">
        <f t="shared" si="273"/>
        <v>5</v>
      </c>
      <c r="L194" s="221"/>
      <c r="M194" s="221">
        <v>30</v>
      </c>
      <c r="N194" s="225"/>
      <c r="O194" s="226">
        <f t="shared" si="274"/>
        <v>5</v>
      </c>
      <c r="Q194" s="227">
        <f t="shared" si="275"/>
        <v>0</v>
      </c>
      <c r="R194" s="232">
        <f t="shared" si="276"/>
        <v>20</v>
      </c>
      <c r="S194" s="227">
        <f t="shared" si="277"/>
        <v>20</v>
      </c>
      <c r="T194" s="228"/>
      <c r="V194" s="85"/>
    </row>
    <row r="195" spans="1:22" s="83" customFormat="1">
      <c r="A195" s="231" t="s">
        <v>134</v>
      </c>
      <c r="B195" s="223" t="s">
        <v>169</v>
      </c>
      <c r="C195" s="221">
        <v>1</v>
      </c>
      <c r="D195" s="223" t="s">
        <v>44</v>
      </c>
      <c r="E195" s="83" t="s">
        <v>250</v>
      </c>
      <c r="F195" s="221">
        <v>3</v>
      </c>
      <c r="G195" s="224" t="s">
        <v>36</v>
      </c>
      <c r="H195" s="221"/>
      <c r="I195" s="221">
        <v>11</v>
      </c>
      <c r="J195" s="221">
        <v>15</v>
      </c>
      <c r="K195" s="221">
        <f t="shared" si="273"/>
        <v>5</v>
      </c>
      <c r="L195" s="221"/>
      <c r="M195" s="221">
        <v>30</v>
      </c>
      <c r="N195" s="225"/>
      <c r="O195" s="226">
        <f t="shared" si="274"/>
        <v>5</v>
      </c>
      <c r="Q195" s="227">
        <f t="shared" si="275"/>
        <v>0</v>
      </c>
      <c r="R195" s="232">
        <f t="shared" si="276"/>
        <v>20</v>
      </c>
      <c r="S195" s="227">
        <f t="shared" si="277"/>
        <v>20</v>
      </c>
      <c r="T195" s="228"/>
      <c r="V195" s="85"/>
    </row>
    <row r="196" spans="1:22" s="83" customFormat="1">
      <c r="A196" s="231" t="s">
        <v>134</v>
      </c>
      <c r="B196" s="223" t="s">
        <v>169</v>
      </c>
      <c r="C196" s="221">
        <v>1</v>
      </c>
      <c r="D196" s="223" t="s">
        <v>44</v>
      </c>
      <c r="E196" s="83" t="s">
        <v>251</v>
      </c>
      <c r="F196" s="221">
        <v>3</v>
      </c>
      <c r="G196" s="224" t="s">
        <v>37</v>
      </c>
      <c r="H196" s="221"/>
      <c r="I196" s="221">
        <v>11</v>
      </c>
      <c r="J196" s="221">
        <v>15</v>
      </c>
      <c r="K196" s="221">
        <f t="shared" si="273"/>
        <v>5</v>
      </c>
      <c r="L196" s="221"/>
      <c r="M196" s="221">
        <v>30</v>
      </c>
      <c r="N196" s="225"/>
      <c r="O196" s="226">
        <f t="shared" si="274"/>
        <v>5</v>
      </c>
      <c r="Q196" s="227">
        <f t="shared" si="275"/>
        <v>0</v>
      </c>
      <c r="R196" s="232">
        <f t="shared" si="276"/>
        <v>20</v>
      </c>
      <c r="S196" s="227">
        <f t="shared" si="277"/>
        <v>20</v>
      </c>
      <c r="T196" s="228"/>
      <c r="V196" s="85"/>
    </row>
    <row r="197" spans="1:22" s="1" customFormat="1">
      <c r="A197" s="216" t="s">
        <v>134</v>
      </c>
      <c r="B197" s="211" t="s">
        <v>378</v>
      </c>
      <c r="C197" s="19">
        <v>1</v>
      </c>
      <c r="D197" s="211" t="s">
        <v>44</v>
      </c>
      <c r="E197" s="1" t="s">
        <v>326</v>
      </c>
      <c r="F197" s="19">
        <v>4</v>
      </c>
      <c r="G197" s="2" t="s">
        <v>36</v>
      </c>
      <c r="H197" s="19"/>
      <c r="I197" s="19">
        <v>16</v>
      </c>
      <c r="J197" s="19">
        <v>23</v>
      </c>
      <c r="K197" s="19">
        <f t="shared" si="273"/>
        <v>8</v>
      </c>
      <c r="L197" s="19"/>
      <c r="M197" s="19">
        <v>30</v>
      </c>
      <c r="N197" s="20"/>
      <c r="O197" s="212">
        <f t="shared" si="274"/>
        <v>5</v>
      </c>
      <c r="Q197" s="21">
        <f t="shared" si="275"/>
        <v>0</v>
      </c>
      <c r="R197" s="22">
        <f t="shared" si="276"/>
        <v>20</v>
      </c>
      <c r="S197" s="21">
        <f t="shared" si="277"/>
        <v>20</v>
      </c>
      <c r="T197" s="213"/>
      <c r="V197" s="186"/>
    </row>
    <row r="198" spans="1:22" s="1" customFormat="1">
      <c r="A198" s="216" t="s">
        <v>134</v>
      </c>
      <c r="B198" s="211" t="s">
        <v>379</v>
      </c>
      <c r="C198" s="19">
        <v>1</v>
      </c>
      <c r="D198" s="211" t="s">
        <v>44</v>
      </c>
      <c r="E198" s="1" t="s">
        <v>326</v>
      </c>
      <c r="F198" s="19">
        <v>4</v>
      </c>
      <c r="G198" s="2" t="s">
        <v>37</v>
      </c>
      <c r="H198" s="19"/>
      <c r="I198" s="19">
        <v>16</v>
      </c>
      <c r="J198" s="19">
        <v>23</v>
      </c>
      <c r="K198" s="19">
        <f t="shared" si="273"/>
        <v>8</v>
      </c>
      <c r="L198" s="19"/>
      <c r="M198" s="19">
        <v>30</v>
      </c>
      <c r="N198" s="20"/>
      <c r="O198" s="212">
        <f t="shared" si="274"/>
        <v>5</v>
      </c>
      <c r="Q198" s="21">
        <f t="shared" si="275"/>
        <v>0</v>
      </c>
      <c r="R198" s="22">
        <f t="shared" si="276"/>
        <v>20</v>
      </c>
      <c r="S198" s="21">
        <f t="shared" si="277"/>
        <v>20</v>
      </c>
      <c r="T198" s="213"/>
      <c r="V198" s="186"/>
    </row>
    <row r="199" spans="1:22" s="28" customFormat="1">
      <c r="A199" s="231" t="s">
        <v>134</v>
      </c>
      <c r="B199" s="211" t="s">
        <v>198</v>
      </c>
      <c r="C199" s="19">
        <v>1</v>
      </c>
      <c r="D199" s="211" t="s">
        <v>44</v>
      </c>
      <c r="E199" s="1" t="s">
        <v>98</v>
      </c>
      <c r="F199" s="23">
        <v>4</v>
      </c>
      <c r="G199" s="2" t="s">
        <v>36</v>
      </c>
      <c r="H199" s="19"/>
      <c r="I199" s="19">
        <v>11</v>
      </c>
      <c r="J199" s="19">
        <v>15</v>
      </c>
      <c r="K199" s="19">
        <f t="shared" ref="K199:K211" si="278">J199-I199+1</f>
        <v>5</v>
      </c>
      <c r="L199" s="19"/>
      <c r="M199" s="19">
        <v>30</v>
      </c>
      <c r="N199" s="20"/>
      <c r="O199" s="212">
        <f t="shared" ref="O199:O211" si="279">M199/6</f>
        <v>5</v>
      </c>
      <c r="P199" s="1"/>
      <c r="Q199" s="21">
        <f t="shared" ref="Q199:Q211" si="280">IF(K199=0,0,L199)</f>
        <v>0</v>
      </c>
      <c r="R199" s="22">
        <f t="shared" ref="R199:R211" si="281">IF(K199=0,0,M199/1.5)</f>
        <v>20</v>
      </c>
      <c r="S199" s="21">
        <f t="shared" ref="S199:S211" si="282">P199+Q199+R199</f>
        <v>20</v>
      </c>
      <c r="T199" s="213"/>
      <c r="V199" s="85"/>
    </row>
    <row r="200" spans="1:22" s="28" customFormat="1">
      <c r="A200" s="231" t="s">
        <v>134</v>
      </c>
      <c r="B200" s="211" t="s">
        <v>199</v>
      </c>
      <c r="C200" s="19">
        <v>1</v>
      </c>
      <c r="D200" s="211" t="s">
        <v>44</v>
      </c>
      <c r="E200" s="1" t="s">
        <v>98</v>
      </c>
      <c r="F200" s="23">
        <v>4</v>
      </c>
      <c r="G200" s="2" t="s">
        <v>37</v>
      </c>
      <c r="H200" s="19"/>
      <c r="I200" s="19">
        <v>11</v>
      </c>
      <c r="J200" s="19">
        <v>15</v>
      </c>
      <c r="K200" s="19">
        <f t="shared" si="278"/>
        <v>5</v>
      </c>
      <c r="L200" s="19"/>
      <c r="M200" s="19">
        <v>30</v>
      </c>
      <c r="N200" s="20"/>
      <c r="O200" s="212">
        <f t="shared" si="279"/>
        <v>5</v>
      </c>
      <c r="P200" s="1"/>
      <c r="Q200" s="21">
        <f t="shared" si="280"/>
        <v>0</v>
      </c>
      <c r="R200" s="22">
        <f t="shared" si="281"/>
        <v>20</v>
      </c>
      <c r="S200" s="21">
        <f t="shared" si="282"/>
        <v>20</v>
      </c>
      <c r="T200" s="213"/>
      <c r="V200" s="85"/>
    </row>
    <row r="201" spans="1:22" s="1" customFormat="1">
      <c r="A201" s="216" t="s">
        <v>134</v>
      </c>
      <c r="B201" s="211" t="s">
        <v>372</v>
      </c>
      <c r="C201" s="19">
        <v>1</v>
      </c>
      <c r="D201" s="211" t="s">
        <v>44</v>
      </c>
      <c r="E201" s="1" t="s">
        <v>326</v>
      </c>
      <c r="F201" s="19">
        <v>4</v>
      </c>
      <c r="G201" s="2" t="s">
        <v>263</v>
      </c>
      <c r="H201" s="19"/>
      <c r="I201" s="19">
        <v>6</v>
      </c>
      <c r="J201" s="19">
        <v>10</v>
      </c>
      <c r="K201" s="19">
        <f>J201-I201+1</f>
        <v>5</v>
      </c>
      <c r="L201" s="19"/>
      <c r="M201" s="19">
        <v>30</v>
      </c>
      <c r="N201" s="20"/>
      <c r="O201" s="212">
        <f>M201/6</f>
        <v>5</v>
      </c>
      <c r="Q201" s="21">
        <f>IF(K201=0,0,L201)</f>
        <v>0</v>
      </c>
      <c r="R201" s="22">
        <f>IF(K201=0,0,M201/1.5)</f>
        <v>20</v>
      </c>
      <c r="S201" s="21">
        <f>P201+Q201+R201</f>
        <v>20</v>
      </c>
      <c r="T201" s="213"/>
      <c r="V201" s="186"/>
    </row>
    <row r="202" spans="1:22" s="1" customFormat="1">
      <c r="A202" s="216" t="s">
        <v>134</v>
      </c>
      <c r="B202" s="211" t="s">
        <v>373</v>
      </c>
      <c r="C202" s="19">
        <v>1</v>
      </c>
      <c r="D202" s="211" t="s">
        <v>44</v>
      </c>
      <c r="E202" s="1" t="s">
        <v>326</v>
      </c>
      <c r="F202" s="19">
        <v>5</v>
      </c>
      <c r="G202" s="2" t="s">
        <v>263</v>
      </c>
      <c r="H202" s="19"/>
      <c r="I202" s="19">
        <v>6</v>
      </c>
      <c r="J202" s="19">
        <v>10</v>
      </c>
      <c r="K202" s="19">
        <f>J202-I202+1</f>
        <v>5</v>
      </c>
      <c r="L202" s="19"/>
      <c r="M202" s="19">
        <v>30</v>
      </c>
      <c r="N202" s="20"/>
      <c r="O202" s="212">
        <f>M202/6</f>
        <v>5</v>
      </c>
      <c r="Q202" s="21">
        <f>IF(K202=0,0,L202)</f>
        <v>0</v>
      </c>
      <c r="R202" s="22">
        <f>IF(K202=0,0,M202/1.5)</f>
        <v>20</v>
      </c>
      <c r="S202" s="21">
        <f>P202+Q202+R202</f>
        <v>20</v>
      </c>
      <c r="T202" s="213"/>
      <c r="V202" s="186"/>
    </row>
    <row r="203" spans="1:22" s="28" customFormat="1">
      <c r="A203" s="231" t="s">
        <v>134</v>
      </c>
      <c r="B203" s="211" t="s">
        <v>203</v>
      </c>
      <c r="C203" s="19">
        <v>1</v>
      </c>
      <c r="D203" s="211" t="s">
        <v>44</v>
      </c>
      <c r="E203" s="1" t="s">
        <v>98</v>
      </c>
      <c r="F203" s="23">
        <v>6</v>
      </c>
      <c r="G203" s="2" t="s">
        <v>36</v>
      </c>
      <c r="H203" s="19"/>
      <c r="I203" s="19">
        <v>1</v>
      </c>
      <c r="J203" s="19">
        <v>5</v>
      </c>
      <c r="K203" s="19">
        <f t="shared" si="278"/>
        <v>5</v>
      </c>
      <c r="L203" s="19"/>
      <c r="M203" s="19">
        <v>30</v>
      </c>
      <c r="N203" s="20"/>
      <c r="O203" s="212">
        <f t="shared" si="279"/>
        <v>5</v>
      </c>
      <c r="P203" s="1"/>
      <c r="Q203" s="21">
        <f t="shared" si="280"/>
        <v>0</v>
      </c>
      <c r="R203" s="22">
        <f t="shared" si="281"/>
        <v>20</v>
      </c>
      <c r="S203" s="21">
        <f t="shared" si="282"/>
        <v>20</v>
      </c>
      <c r="T203" s="213"/>
      <c r="V203" s="85"/>
    </row>
    <row r="204" spans="1:22" s="28" customFormat="1">
      <c r="A204" s="231" t="s">
        <v>134</v>
      </c>
      <c r="B204" s="211" t="s">
        <v>204</v>
      </c>
      <c r="C204" s="19">
        <v>1</v>
      </c>
      <c r="D204" s="211" t="s">
        <v>44</v>
      </c>
      <c r="E204" s="1" t="s">
        <v>98</v>
      </c>
      <c r="F204" s="23">
        <v>6</v>
      </c>
      <c r="G204" s="2" t="s">
        <v>37</v>
      </c>
      <c r="H204" s="19"/>
      <c r="I204" s="19">
        <v>1</v>
      </c>
      <c r="J204" s="19">
        <v>5</v>
      </c>
      <c r="K204" s="19">
        <f t="shared" si="278"/>
        <v>5</v>
      </c>
      <c r="L204" s="19"/>
      <c r="M204" s="19">
        <v>30</v>
      </c>
      <c r="N204" s="20"/>
      <c r="O204" s="212">
        <f t="shared" si="279"/>
        <v>5</v>
      </c>
      <c r="P204" s="1"/>
      <c r="Q204" s="21">
        <f t="shared" si="280"/>
        <v>0</v>
      </c>
      <c r="R204" s="22">
        <f t="shared" si="281"/>
        <v>20</v>
      </c>
      <c r="S204" s="21">
        <f t="shared" si="282"/>
        <v>20</v>
      </c>
      <c r="T204" s="213"/>
      <c r="V204" s="85"/>
    </row>
    <row r="205" spans="1:22" s="28" customFormat="1">
      <c r="A205" s="231" t="s">
        <v>134</v>
      </c>
      <c r="B205" s="211" t="s">
        <v>205</v>
      </c>
      <c r="C205" s="19">
        <v>1</v>
      </c>
      <c r="D205" s="211" t="s">
        <v>44</v>
      </c>
      <c r="E205" s="1" t="s">
        <v>98</v>
      </c>
      <c r="F205" s="23">
        <v>6</v>
      </c>
      <c r="G205" s="2" t="s">
        <v>36</v>
      </c>
      <c r="H205" s="19"/>
      <c r="I205" s="19">
        <v>6</v>
      </c>
      <c r="J205" s="19">
        <v>10</v>
      </c>
      <c r="K205" s="19">
        <f t="shared" si="278"/>
        <v>5</v>
      </c>
      <c r="L205" s="19"/>
      <c r="M205" s="19">
        <v>30</v>
      </c>
      <c r="N205" s="20"/>
      <c r="O205" s="212">
        <f t="shared" si="279"/>
        <v>5</v>
      </c>
      <c r="P205" s="1"/>
      <c r="Q205" s="21">
        <f t="shared" si="280"/>
        <v>0</v>
      </c>
      <c r="R205" s="22">
        <f t="shared" si="281"/>
        <v>20</v>
      </c>
      <c r="S205" s="21">
        <f t="shared" si="282"/>
        <v>20</v>
      </c>
      <c r="T205" s="213"/>
      <c r="V205" s="85"/>
    </row>
    <row r="206" spans="1:22" s="28" customFormat="1">
      <c r="A206" s="231" t="s">
        <v>134</v>
      </c>
      <c r="B206" s="211" t="s">
        <v>206</v>
      </c>
      <c r="C206" s="19">
        <v>1</v>
      </c>
      <c r="D206" s="211" t="s">
        <v>44</v>
      </c>
      <c r="E206" s="1" t="s">
        <v>98</v>
      </c>
      <c r="F206" s="23">
        <v>6</v>
      </c>
      <c r="G206" s="2" t="s">
        <v>37</v>
      </c>
      <c r="H206" s="19"/>
      <c r="I206" s="19">
        <v>6</v>
      </c>
      <c r="J206" s="19">
        <v>10</v>
      </c>
      <c r="K206" s="19">
        <f t="shared" si="278"/>
        <v>5</v>
      </c>
      <c r="L206" s="19"/>
      <c r="M206" s="19">
        <v>30</v>
      </c>
      <c r="N206" s="20"/>
      <c r="O206" s="212">
        <f t="shared" si="279"/>
        <v>5</v>
      </c>
      <c r="P206" s="1"/>
      <c r="Q206" s="21">
        <f t="shared" si="280"/>
        <v>0</v>
      </c>
      <c r="R206" s="22">
        <f t="shared" si="281"/>
        <v>20</v>
      </c>
      <c r="S206" s="21">
        <f t="shared" si="282"/>
        <v>20</v>
      </c>
      <c r="T206" s="213"/>
      <c r="V206" s="85"/>
    </row>
    <row r="207" spans="1:22" s="1" customFormat="1">
      <c r="A207" s="216" t="s">
        <v>134</v>
      </c>
      <c r="B207" s="211" t="s">
        <v>356</v>
      </c>
      <c r="C207" s="19">
        <v>1</v>
      </c>
      <c r="D207" s="211" t="s">
        <v>44</v>
      </c>
      <c r="E207" s="1" t="s">
        <v>326</v>
      </c>
      <c r="F207" s="19">
        <v>6</v>
      </c>
      <c r="G207" s="2" t="s">
        <v>36</v>
      </c>
      <c r="H207" s="19"/>
      <c r="I207" s="19">
        <v>11</v>
      </c>
      <c r="J207" s="19">
        <v>15</v>
      </c>
      <c r="K207" s="19">
        <f>J207-I207+1</f>
        <v>5</v>
      </c>
      <c r="L207" s="19"/>
      <c r="M207" s="19">
        <v>30</v>
      </c>
      <c r="N207" s="20"/>
      <c r="O207" s="212">
        <f>M207/6</f>
        <v>5</v>
      </c>
      <c r="Q207" s="21">
        <f>IF(K207=0,0,L207)</f>
        <v>0</v>
      </c>
      <c r="R207" s="22">
        <f>IF(K207=0,0,M207/1.5)</f>
        <v>20</v>
      </c>
      <c r="S207" s="21">
        <f>P207+Q207+R207</f>
        <v>20</v>
      </c>
      <c r="T207" s="213"/>
      <c r="V207" s="186"/>
    </row>
    <row r="208" spans="1:22" s="1" customFormat="1">
      <c r="A208" s="216" t="s">
        <v>134</v>
      </c>
      <c r="B208" s="211" t="s">
        <v>357</v>
      </c>
      <c r="C208" s="19">
        <v>1</v>
      </c>
      <c r="D208" s="211" t="s">
        <v>44</v>
      </c>
      <c r="E208" s="1" t="s">
        <v>326</v>
      </c>
      <c r="F208" s="19">
        <v>6</v>
      </c>
      <c r="G208" s="2" t="s">
        <v>37</v>
      </c>
      <c r="H208" s="19"/>
      <c r="I208" s="19">
        <v>11</v>
      </c>
      <c r="J208" s="19">
        <v>15</v>
      </c>
      <c r="K208" s="19">
        <f>J208-I208+1</f>
        <v>5</v>
      </c>
      <c r="L208" s="19"/>
      <c r="M208" s="19">
        <v>30</v>
      </c>
      <c r="N208" s="20"/>
      <c r="O208" s="212">
        <f>M208/6</f>
        <v>5</v>
      </c>
      <c r="Q208" s="21">
        <f>IF(K208=0,0,L208)</f>
        <v>0</v>
      </c>
      <c r="R208" s="22">
        <f>IF(K208=0,0,M208/1.5)</f>
        <v>20</v>
      </c>
      <c r="S208" s="21">
        <f>P208+Q208+R208</f>
        <v>20</v>
      </c>
      <c r="T208" s="213"/>
      <c r="V208" s="186"/>
    </row>
    <row r="209" spans="1:22" s="28" customFormat="1">
      <c r="A209" s="231" t="s">
        <v>134</v>
      </c>
      <c r="B209" s="211" t="s">
        <v>207</v>
      </c>
      <c r="C209" s="19">
        <v>1</v>
      </c>
      <c r="D209" s="211" t="s">
        <v>44</v>
      </c>
      <c r="E209" s="1" t="s">
        <v>98</v>
      </c>
      <c r="F209" s="23">
        <v>7</v>
      </c>
      <c r="G209" s="2" t="s">
        <v>36</v>
      </c>
      <c r="H209" s="19"/>
      <c r="I209" s="19">
        <v>1</v>
      </c>
      <c r="J209" s="19">
        <v>5</v>
      </c>
      <c r="K209" s="19">
        <f t="shared" si="278"/>
        <v>5</v>
      </c>
      <c r="L209" s="19"/>
      <c r="M209" s="19">
        <v>30</v>
      </c>
      <c r="N209" s="20"/>
      <c r="O209" s="212">
        <f t="shared" si="279"/>
        <v>5</v>
      </c>
      <c r="P209" s="1"/>
      <c r="Q209" s="21">
        <f t="shared" si="280"/>
        <v>0</v>
      </c>
      <c r="R209" s="22">
        <f t="shared" si="281"/>
        <v>20</v>
      </c>
      <c r="S209" s="21">
        <f t="shared" si="282"/>
        <v>20</v>
      </c>
      <c r="T209" s="213"/>
      <c r="V209" s="85"/>
    </row>
    <row r="210" spans="1:22" s="28" customFormat="1">
      <c r="A210" s="231" t="s">
        <v>134</v>
      </c>
      <c r="B210" s="211" t="s">
        <v>208</v>
      </c>
      <c r="C210" s="19">
        <v>1</v>
      </c>
      <c r="D210" s="211" t="s">
        <v>44</v>
      </c>
      <c r="E210" s="1" t="s">
        <v>98</v>
      </c>
      <c r="F210" s="23">
        <v>7</v>
      </c>
      <c r="G210" s="2" t="s">
        <v>37</v>
      </c>
      <c r="H210" s="19"/>
      <c r="I210" s="19">
        <v>1</v>
      </c>
      <c r="J210" s="19">
        <v>5</v>
      </c>
      <c r="K210" s="19">
        <f t="shared" si="278"/>
        <v>5</v>
      </c>
      <c r="L210" s="19"/>
      <c r="M210" s="19">
        <v>30</v>
      </c>
      <c r="N210" s="20"/>
      <c r="O210" s="212">
        <f t="shared" si="279"/>
        <v>5</v>
      </c>
      <c r="P210" s="1"/>
      <c r="Q210" s="21">
        <f t="shared" si="280"/>
        <v>0</v>
      </c>
      <c r="R210" s="22">
        <f t="shared" si="281"/>
        <v>20</v>
      </c>
      <c r="S210" s="21">
        <f t="shared" si="282"/>
        <v>20</v>
      </c>
      <c r="T210" s="213"/>
      <c r="V210" s="85"/>
    </row>
    <row r="211" spans="1:22" s="28" customFormat="1">
      <c r="A211" s="231" t="s">
        <v>134</v>
      </c>
      <c r="B211" s="211" t="s">
        <v>254</v>
      </c>
      <c r="C211" s="19">
        <v>1</v>
      </c>
      <c r="D211" s="211" t="s">
        <v>44</v>
      </c>
      <c r="E211" s="1" t="s">
        <v>209</v>
      </c>
      <c r="F211" s="23">
        <v>7</v>
      </c>
      <c r="G211" s="2" t="s">
        <v>36</v>
      </c>
      <c r="H211" s="19"/>
      <c r="I211" s="19">
        <v>6</v>
      </c>
      <c r="J211" s="19">
        <v>15</v>
      </c>
      <c r="K211" s="19">
        <f t="shared" si="278"/>
        <v>10</v>
      </c>
      <c r="L211" s="19"/>
      <c r="M211" s="19">
        <v>60</v>
      </c>
      <c r="N211" s="20"/>
      <c r="O211" s="212">
        <f t="shared" si="279"/>
        <v>10</v>
      </c>
      <c r="P211" s="1"/>
      <c r="Q211" s="21">
        <f t="shared" si="280"/>
        <v>0</v>
      </c>
      <c r="R211" s="22">
        <f t="shared" si="281"/>
        <v>40</v>
      </c>
      <c r="S211" s="21">
        <f t="shared" si="282"/>
        <v>40</v>
      </c>
      <c r="T211" s="213"/>
      <c r="V211" s="85"/>
    </row>
    <row r="212" spans="1:22" s="28" customFormat="1">
      <c r="A212" s="231" t="s">
        <v>134</v>
      </c>
      <c r="B212" s="211" t="s">
        <v>255</v>
      </c>
      <c r="C212" s="19">
        <v>1</v>
      </c>
      <c r="D212" s="211" t="s">
        <v>44</v>
      </c>
      <c r="E212" s="1" t="s">
        <v>209</v>
      </c>
      <c r="F212" s="23">
        <v>7</v>
      </c>
      <c r="G212" s="2" t="s">
        <v>37</v>
      </c>
      <c r="H212" s="19"/>
      <c r="I212" s="19">
        <v>6</v>
      </c>
      <c r="J212" s="19">
        <v>15</v>
      </c>
      <c r="K212" s="19">
        <f t="shared" ref="K212" si="283">J212-I212+1</f>
        <v>10</v>
      </c>
      <c r="L212" s="19"/>
      <c r="M212" s="19">
        <v>60</v>
      </c>
      <c r="N212" s="20"/>
      <c r="O212" s="212">
        <f t="shared" ref="O212" si="284">M212/6</f>
        <v>10</v>
      </c>
      <c r="P212" s="1"/>
      <c r="Q212" s="21">
        <f t="shared" ref="Q212" si="285">IF(K212=0,0,L212)</f>
        <v>0</v>
      </c>
      <c r="R212" s="22">
        <f t="shared" ref="R212" si="286">IF(K212=0,0,M212/1.5)</f>
        <v>40</v>
      </c>
      <c r="S212" s="21">
        <f t="shared" ref="S212" si="287">P212+Q212+R212</f>
        <v>40</v>
      </c>
      <c r="T212" s="213"/>
      <c r="V212" s="85"/>
    </row>
    <row r="213" spans="1:22" s="1" customFormat="1">
      <c r="A213" s="216" t="s">
        <v>135</v>
      </c>
      <c r="B213" s="211" t="s">
        <v>322</v>
      </c>
      <c r="C213" s="19">
        <v>1</v>
      </c>
      <c r="D213" s="211" t="s">
        <v>44</v>
      </c>
      <c r="E213" s="1" t="s">
        <v>323</v>
      </c>
      <c r="F213" s="19">
        <v>7</v>
      </c>
      <c r="G213" s="2" t="s">
        <v>263</v>
      </c>
      <c r="H213" s="19"/>
      <c r="I213" s="19">
        <v>6</v>
      </c>
      <c r="J213" s="19">
        <v>10</v>
      </c>
      <c r="K213" s="19">
        <f t="shared" ref="K213" si="288">J213-I213+1</f>
        <v>5</v>
      </c>
      <c r="L213" s="19"/>
      <c r="M213" s="19">
        <v>30</v>
      </c>
      <c r="N213" s="20"/>
      <c r="O213" s="212">
        <f t="shared" ref="O213" si="289">M213/6</f>
        <v>5</v>
      </c>
      <c r="Q213" s="21">
        <f t="shared" ref="Q213" si="290">IF(K213=0,0,L213)</f>
        <v>0</v>
      </c>
      <c r="R213" s="22">
        <f t="shared" ref="R213" si="291">IF(K213=0,0,M213/1.5)</f>
        <v>20</v>
      </c>
      <c r="S213" s="21">
        <f t="shared" ref="S213" si="292">P213+Q213+R213</f>
        <v>20</v>
      </c>
      <c r="T213" s="213"/>
      <c r="V213" s="186"/>
    </row>
    <row r="214" spans="1:22" s="27" customFormat="1" ht="25.5">
      <c r="A214" s="3" t="s">
        <v>15</v>
      </c>
      <c r="B214" s="3" t="s">
        <v>16</v>
      </c>
      <c r="C214" s="4" t="s">
        <v>149</v>
      </c>
      <c r="D214" s="3" t="s">
        <v>17</v>
      </c>
      <c r="E214" s="3" t="s">
        <v>18</v>
      </c>
      <c r="F214" s="3" t="s">
        <v>19</v>
      </c>
      <c r="G214" s="3" t="s">
        <v>20</v>
      </c>
      <c r="H214" s="4" t="s">
        <v>1</v>
      </c>
      <c r="I214" s="3" t="s">
        <v>21</v>
      </c>
      <c r="J214" s="3" t="s">
        <v>22</v>
      </c>
      <c r="K214" s="4" t="s">
        <v>2</v>
      </c>
      <c r="L214" s="3" t="s">
        <v>33</v>
      </c>
      <c r="M214" s="3" t="s">
        <v>34</v>
      </c>
      <c r="N214" s="5" t="s">
        <v>3</v>
      </c>
      <c r="O214" s="5" t="s">
        <v>4</v>
      </c>
      <c r="P214" s="4" t="s">
        <v>32</v>
      </c>
      <c r="Q214" s="3" t="s">
        <v>5</v>
      </c>
      <c r="R214" s="3" t="s">
        <v>6</v>
      </c>
      <c r="S214" s="6" t="s">
        <v>7</v>
      </c>
      <c r="T214" s="162"/>
      <c r="U214" s="84" t="s">
        <v>105</v>
      </c>
      <c r="V214" s="84" t="s">
        <v>106</v>
      </c>
    </row>
    <row r="215" spans="1:22" s="28" customFormat="1">
      <c r="A215" s="231" t="s">
        <v>135</v>
      </c>
      <c r="B215" s="211" t="s">
        <v>162</v>
      </c>
      <c r="C215" s="19">
        <v>1</v>
      </c>
      <c r="D215" s="211" t="s">
        <v>104</v>
      </c>
      <c r="E215" s="1" t="s">
        <v>323</v>
      </c>
      <c r="F215" s="23">
        <v>2</v>
      </c>
      <c r="G215" s="2" t="s">
        <v>36</v>
      </c>
      <c r="H215" s="19"/>
      <c r="I215" s="19">
        <v>1</v>
      </c>
      <c r="J215" s="19">
        <v>5</v>
      </c>
      <c r="K215" s="19">
        <f t="shared" ref="K215:K218" si="293">J215-I215+1</f>
        <v>5</v>
      </c>
      <c r="L215" s="19"/>
      <c r="M215" s="19">
        <v>30</v>
      </c>
      <c r="N215" s="20"/>
      <c r="O215" s="212">
        <f>M215/6</f>
        <v>5</v>
      </c>
      <c r="P215" s="1"/>
      <c r="Q215" s="21">
        <f t="shared" ref="Q215:Q218" si="294">IF(K215=0,0,L215)</f>
        <v>0</v>
      </c>
      <c r="R215" s="22">
        <f t="shared" ref="R215:R218" si="295">IF(K215=0,0,M215/1.5)</f>
        <v>20</v>
      </c>
      <c r="S215" s="21">
        <f t="shared" ref="S215:S218" si="296">P215+Q215+R215</f>
        <v>20</v>
      </c>
      <c r="T215" s="213"/>
      <c r="V215" s="85"/>
    </row>
    <row r="216" spans="1:22" s="28" customFormat="1">
      <c r="A216" s="231" t="s">
        <v>135</v>
      </c>
      <c r="B216" s="211" t="s">
        <v>163</v>
      </c>
      <c r="C216" s="19">
        <v>1</v>
      </c>
      <c r="D216" s="211" t="s">
        <v>104</v>
      </c>
      <c r="E216" s="1" t="s">
        <v>323</v>
      </c>
      <c r="F216" s="23">
        <v>2</v>
      </c>
      <c r="G216" s="2" t="s">
        <v>37</v>
      </c>
      <c r="H216" s="19"/>
      <c r="I216" s="19">
        <v>1</v>
      </c>
      <c r="J216" s="19">
        <v>5</v>
      </c>
      <c r="K216" s="19">
        <f t="shared" si="293"/>
        <v>5</v>
      </c>
      <c r="L216" s="19"/>
      <c r="M216" s="19">
        <v>30</v>
      </c>
      <c r="N216" s="20"/>
      <c r="O216" s="212">
        <f>M216/6</f>
        <v>5</v>
      </c>
      <c r="P216" s="1"/>
      <c r="Q216" s="21">
        <f t="shared" si="294"/>
        <v>0</v>
      </c>
      <c r="R216" s="22">
        <f t="shared" si="295"/>
        <v>20</v>
      </c>
      <c r="S216" s="21">
        <f t="shared" si="296"/>
        <v>20</v>
      </c>
      <c r="T216" s="213"/>
      <c r="V216" s="85"/>
    </row>
    <row r="217" spans="1:22" s="28" customFormat="1">
      <c r="A217" s="231" t="s">
        <v>135</v>
      </c>
      <c r="B217" s="211" t="s">
        <v>168</v>
      </c>
      <c r="C217" s="19">
        <v>1</v>
      </c>
      <c r="D217" s="211" t="s">
        <v>104</v>
      </c>
      <c r="E217" s="1" t="s">
        <v>323</v>
      </c>
      <c r="F217" s="23">
        <v>3</v>
      </c>
      <c r="G217" s="2" t="s">
        <v>36</v>
      </c>
      <c r="H217" s="19"/>
      <c r="I217" s="19">
        <v>1</v>
      </c>
      <c r="J217" s="19">
        <v>5</v>
      </c>
      <c r="K217" s="19">
        <f t="shared" si="293"/>
        <v>5</v>
      </c>
      <c r="L217" s="19"/>
      <c r="M217" s="19">
        <v>30</v>
      </c>
      <c r="N217" s="20"/>
      <c r="O217" s="212">
        <f t="shared" ref="O217:O220" si="297">M217/6</f>
        <v>5</v>
      </c>
      <c r="P217" s="1"/>
      <c r="Q217" s="21">
        <f t="shared" si="294"/>
        <v>0</v>
      </c>
      <c r="R217" s="22">
        <f t="shared" si="295"/>
        <v>20</v>
      </c>
      <c r="S217" s="21">
        <f t="shared" si="296"/>
        <v>20</v>
      </c>
      <c r="T217" s="213"/>
      <c r="V217" s="85"/>
    </row>
    <row r="218" spans="1:22" s="28" customFormat="1">
      <c r="A218" s="231" t="s">
        <v>135</v>
      </c>
      <c r="B218" s="211" t="s">
        <v>169</v>
      </c>
      <c r="C218" s="19">
        <v>1</v>
      </c>
      <c r="D218" s="211" t="s">
        <v>104</v>
      </c>
      <c r="E218" s="1" t="s">
        <v>323</v>
      </c>
      <c r="F218" s="23">
        <v>3</v>
      </c>
      <c r="G218" s="2" t="s">
        <v>37</v>
      </c>
      <c r="H218" s="19"/>
      <c r="I218" s="19">
        <v>1</v>
      </c>
      <c r="J218" s="19">
        <v>5</v>
      </c>
      <c r="K218" s="19">
        <f t="shared" si="293"/>
        <v>5</v>
      </c>
      <c r="L218" s="19"/>
      <c r="M218" s="19">
        <v>30</v>
      </c>
      <c r="N218" s="20"/>
      <c r="O218" s="212">
        <f t="shared" si="297"/>
        <v>5</v>
      </c>
      <c r="P218" s="1"/>
      <c r="Q218" s="21">
        <f t="shared" si="294"/>
        <v>0</v>
      </c>
      <c r="R218" s="22">
        <f t="shared" si="295"/>
        <v>20</v>
      </c>
      <c r="S218" s="21">
        <f t="shared" si="296"/>
        <v>20</v>
      </c>
      <c r="T218" s="213"/>
      <c r="V218" s="85"/>
    </row>
    <row r="219" spans="1:22" s="28" customFormat="1">
      <c r="A219" s="231" t="s">
        <v>135</v>
      </c>
      <c r="B219" s="211" t="s">
        <v>261</v>
      </c>
      <c r="C219" s="19">
        <v>1</v>
      </c>
      <c r="D219" s="211" t="s">
        <v>104</v>
      </c>
      <c r="E219" s="1" t="s">
        <v>99</v>
      </c>
      <c r="F219" s="23">
        <v>3</v>
      </c>
      <c r="G219" s="2" t="s">
        <v>36</v>
      </c>
      <c r="H219" s="19"/>
      <c r="I219" s="19">
        <v>6</v>
      </c>
      <c r="J219" s="19">
        <v>15</v>
      </c>
      <c r="K219" s="19">
        <f t="shared" ref="K219:K220" si="298">J219-I219+1</f>
        <v>10</v>
      </c>
      <c r="L219" s="19"/>
      <c r="M219" s="19">
        <v>60</v>
      </c>
      <c r="N219" s="20"/>
      <c r="O219" s="212">
        <f t="shared" si="297"/>
        <v>10</v>
      </c>
      <c r="P219" s="1"/>
      <c r="Q219" s="21">
        <f t="shared" ref="Q219:Q220" si="299">IF(K219=0,0,L219)</f>
        <v>0</v>
      </c>
      <c r="R219" s="22">
        <f t="shared" ref="R219:R220" si="300">IF(K219=0,0,M219/1.5)</f>
        <v>40</v>
      </c>
      <c r="S219" s="21">
        <f t="shared" ref="S219:S220" si="301">P219+Q219+R219</f>
        <v>40</v>
      </c>
      <c r="T219" s="213"/>
      <c r="V219" s="85"/>
    </row>
    <row r="220" spans="1:22" s="28" customFormat="1">
      <c r="A220" s="231" t="s">
        <v>135</v>
      </c>
      <c r="B220" s="211" t="s">
        <v>264</v>
      </c>
      <c r="C220" s="19">
        <v>1</v>
      </c>
      <c r="D220" s="211" t="s">
        <v>104</v>
      </c>
      <c r="E220" s="1" t="s">
        <v>99</v>
      </c>
      <c r="F220" s="23">
        <v>3</v>
      </c>
      <c r="G220" s="2" t="s">
        <v>37</v>
      </c>
      <c r="H220" s="19"/>
      <c r="I220" s="19">
        <v>6</v>
      </c>
      <c r="J220" s="19">
        <v>15</v>
      </c>
      <c r="K220" s="19">
        <f t="shared" si="298"/>
        <v>10</v>
      </c>
      <c r="L220" s="19"/>
      <c r="M220" s="19">
        <v>60</v>
      </c>
      <c r="N220" s="20"/>
      <c r="O220" s="212">
        <f t="shared" si="297"/>
        <v>10</v>
      </c>
      <c r="P220" s="1"/>
      <c r="Q220" s="21">
        <f t="shared" si="299"/>
        <v>0</v>
      </c>
      <c r="R220" s="22">
        <f t="shared" si="300"/>
        <v>40</v>
      </c>
      <c r="S220" s="21">
        <f t="shared" si="301"/>
        <v>40</v>
      </c>
      <c r="T220" s="213"/>
      <c r="V220" s="85"/>
    </row>
    <row r="221" spans="1:22" s="1" customFormat="1">
      <c r="A221" s="216" t="s">
        <v>135</v>
      </c>
      <c r="B221" s="211" t="s">
        <v>309</v>
      </c>
      <c r="C221" s="19">
        <v>1</v>
      </c>
      <c r="D221" s="211" t="s">
        <v>104</v>
      </c>
      <c r="E221" s="1" t="s">
        <v>323</v>
      </c>
      <c r="F221" s="19">
        <v>3</v>
      </c>
      <c r="G221" s="2" t="s">
        <v>37</v>
      </c>
      <c r="H221" s="19"/>
      <c r="I221" s="19">
        <v>16</v>
      </c>
      <c r="J221" s="19">
        <v>23</v>
      </c>
      <c r="K221" s="19">
        <f>J221-I221+1</f>
        <v>8</v>
      </c>
      <c r="L221" s="19"/>
      <c r="M221" s="19">
        <v>30</v>
      </c>
      <c r="N221" s="20"/>
      <c r="O221" s="212">
        <f>M221/6</f>
        <v>5</v>
      </c>
      <c r="Q221" s="21">
        <f>IF(K221=0,0,L221)</f>
        <v>0</v>
      </c>
      <c r="R221" s="22">
        <f>IF(K221=0,0,M221/1.5)</f>
        <v>20</v>
      </c>
      <c r="S221" s="21">
        <f>P221+Q221+R221</f>
        <v>20</v>
      </c>
      <c r="T221" s="213"/>
      <c r="V221" s="186"/>
    </row>
    <row r="222" spans="1:22" s="83" customFormat="1">
      <c r="A222" s="231" t="s">
        <v>135</v>
      </c>
      <c r="B222" s="223" t="s">
        <v>319</v>
      </c>
      <c r="C222" s="221">
        <v>1</v>
      </c>
      <c r="D222" s="223" t="s">
        <v>104</v>
      </c>
      <c r="E222" s="83" t="s">
        <v>323</v>
      </c>
      <c r="F222" s="221">
        <v>4</v>
      </c>
      <c r="G222" s="224" t="s">
        <v>36</v>
      </c>
      <c r="H222" s="221"/>
      <c r="I222" s="221">
        <v>16</v>
      </c>
      <c r="J222" s="221">
        <v>23</v>
      </c>
      <c r="K222" s="221">
        <f>J222-I222+1</f>
        <v>8</v>
      </c>
      <c r="L222" s="221"/>
      <c r="M222" s="221">
        <v>30</v>
      </c>
      <c r="N222" s="225"/>
      <c r="O222" s="226">
        <f>M222/6</f>
        <v>5</v>
      </c>
      <c r="Q222" s="227">
        <f>IF(K222=0,0,L222)</f>
        <v>0</v>
      </c>
      <c r="R222" s="232">
        <f>IF(K222=0,0,M222/1.5)</f>
        <v>20</v>
      </c>
      <c r="S222" s="227">
        <f>P222+Q222+R222</f>
        <v>20</v>
      </c>
      <c r="T222" s="228"/>
      <c r="V222" s="85"/>
    </row>
    <row r="223" spans="1:22" s="83" customFormat="1">
      <c r="A223" s="231" t="s">
        <v>135</v>
      </c>
      <c r="B223" s="223" t="s">
        <v>332</v>
      </c>
      <c r="C223" s="221">
        <v>1</v>
      </c>
      <c r="D223" s="223" t="s">
        <v>104</v>
      </c>
      <c r="E223" s="83" t="s">
        <v>323</v>
      </c>
      <c r="F223" s="221">
        <v>4</v>
      </c>
      <c r="G223" s="224" t="s">
        <v>36</v>
      </c>
      <c r="H223" s="221"/>
      <c r="I223" s="221">
        <v>6</v>
      </c>
      <c r="J223" s="221">
        <v>10</v>
      </c>
      <c r="K223" s="221">
        <f t="shared" ref="K223" si="302">J223-I223+1</f>
        <v>5</v>
      </c>
      <c r="L223" s="221"/>
      <c r="M223" s="221">
        <v>30</v>
      </c>
      <c r="N223" s="225"/>
      <c r="O223" s="226">
        <f t="shared" ref="O223" si="303">M223/6</f>
        <v>5</v>
      </c>
      <c r="Q223" s="227">
        <f t="shared" ref="Q223" si="304">IF(K223=0,0,L223)</f>
        <v>0</v>
      </c>
      <c r="R223" s="232">
        <f t="shared" ref="R223" si="305">IF(K223=0,0,M223/1.5)</f>
        <v>20</v>
      </c>
      <c r="S223" s="227">
        <f t="shared" ref="S223" si="306">P223+Q223+R223</f>
        <v>20</v>
      </c>
      <c r="T223" s="228"/>
      <c r="V223" s="85"/>
    </row>
    <row r="224" spans="1:22" s="83" customFormat="1">
      <c r="A224" s="231" t="s">
        <v>135</v>
      </c>
      <c r="B224" s="223" t="s">
        <v>167</v>
      </c>
      <c r="C224" s="221">
        <v>1</v>
      </c>
      <c r="D224" s="223" t="s">
        <v>104</v>
      </c>
      <c r="E224" s="83" t="s">
        <v>249</v>
      </c>
      <c r="F224" s="221">
        <v>4</v>
      </c>
      <c r="G224" s="224" t="s">
        <v>36</v>
      </c>
      <c r="H224" s="221"/>
      <c r="I224" s="221">
        <v>11</v>
      </c>
      <c r="J224" s="221">
        <v>15</v>
      </c>
      <c r="K224" s="221">
        <f t="shared" ref="K224:K230" si="307">J224-I224+1</f>
        <v>5</v>
      </c>
      <c r="L224" s="221"/>
      <c r="M224" s="221">
        <v>30</v>
      </c>
      <c r="N224" s="225"/>
      <c r="O224" s="226">
        <f t="shared" ref="O224:O225" si="308">M224/6</f>
        <v>5</v>
      </c>
      <c r="Q224" s="227">
        <f t="shared" ref="Q224:Q230" si="309">IF(K224=0,0,L224)</f>
        <v>0</v>
      </c>
      <c r="R224" s="232">
        <f t="shared" ref="R224:R230" si="310">IF(K224=0,0,M224/1.5)</f>
        <v>20</v>
      </c>
      <c r="S224" s="227">
        <f t="shared" ref="S224:S230" si="311">P224+Q224+R224</f>
        <v>20</v>
      </c>
      <c r="T224" s="228"/>
      <c r="V224" s="85"/>
    </row>
    <row r="225" spans="1:22" s="83" customFormat="1">
      <c r="A225" s="231" t="s">
        <v>135</v>
      </c>
      <c r="B225" s="223" t="s">
        <v>170</v>
      </c>
      <c r="C225" s="221">
        <v>1</v>
      </c>
      <c r="D225" s="223" t="s">
        <v>104</v>
      </c>
      <c r="E225" s="83" t="s">
        <v>249</v>
      </c>
      <c r="F225" s="221">
        <v>4</v>
      </c>
      <c r="G225" s="224" t="s">
        <v>37</v>
      </c>
      <c r="H225" s="221"/>
      <c r="I225" s="221">
        <v>11</v>
      </c>
      <c r="J225" s="221">
        <v>15</v>
      </c>
      <c r="K225" s="221">
        <f t="shared" si="307"/>
        <v>5</v>
      </c>
      <c r="L225" s="221"/>
      <c r="M225" s="221">
        <v>30</v>
      </c>
      <c r="N225" s="225"/>
      <c r="O225" s="226">
        <f t="shared" si="308"/>
        <v>5</v>
      </c>
      <c r="Q225" s="227">
        <f t="shared" si="309"/>
        <v>0</v>
      </c>
      <c r="R225" s="232">
        <f t="shared" si="310"/>
        <v>20</v>
      </c>
      <c r="S225" s="227">
        <f t="shared" si="311"/>
        <v>20</v>
      </c>
      <c r="T225" s="228"/>
      <c r="V225" s="85"/>
    </row>
    <row r="226" spans="1:22" s="83" customFormat="1">
      <c r="A226" s="231" t="s">
        <v>135</v>
      </c>
      <c r="B226" s="223" t="s">
        <v>258</v>
      </c>
      <c r="C226" s="221">
        <v>1</v>
      </c>
      <c r="D226" s="223" t="s">
        <v>104</v>
      </c>
      <c r="E226" s="83" t="s">
        <v>99</v>
      </c>
      <c r="F226" s="221">
        <v>5</v>
      </c>
      <c r="G226" s="224" t="s">
        <v>36</v>
      </c>
      <c r="H226" s="221"/>
      <c r="I226" s="221">
        <v>6</v>
      </c>
      <c r="J226" s="221">
        <v>15</v>
      </c>
      <c r="K226" s="221">
        <f>J226-I226+1</f>
        <v>10</v>
      </c>
      <c r="L226" s="221"/>
      <c r="M226" s="221">
        <v>60</v>
      </c>
      <c r="N226" s="225"/>
      <c r="O226" s="226">
        <f>M226/6</f>
        <v>10</v>
      </c>
      <c r="Q226" s="227">
        <f>IF(K226=0,0,L226)</f>
        <v>0</v>
      </c>
      <c r="R226" s="232">
        <f>IF(K226=0,0,M226/1.5)</f>
        <v>40</v>
      </c>
      <c r="S226" s="227">
        <f>P226+Q226+R226</f>
        <v>40</v>
      </c>
      <c r="T226" s="228"/>
      <c r="V226" s="85"/>
    </row>
    <row r="227" spans="1:22" s="83" customFormat="1">
      <c r="A227" s="231" t="s">
        <v>135</v>
      </c>
      <c r="B227" s="223" t="s">
        <v>201</v>
      </c>
      <c r="C227" s="221">
        <v>1</v>
      </c>
      <c r="D227" s="223" t="s">
        <v>104</v>
      </c>
      <c r="E227" s="83" t="s">
        <v>99</v>
      </c>
      <c r="F227" s="221">
        <v>5</v>
      </c>
      <c r="G227" s="224" t="s">
        <v>37</v>
      </c>
      <c r="H227" s="221"/>
      <c r="I227" s="221">
        <v>11</v>
      </c>
      <c r="J227" s="221">
        <v>15</v>
      </c>
      <c r="K227" s="221">
        <f>J227-I227+1</f>
        <v>5</v>
      </c>
      <c r="L227" s="221"/>
      <c r="M227" s="221">
        <v>30</v>
      </c>
      <c r="N227" s="225"/>
      <c r="O227" s="226">
        <f>M227/6</f>
        <v>5</v>
      </c>
      <c r="Q227" s="227">
        <f>IF(K227=0,0,L227)</f>
        <v>0</v>
      </c>
      <c r="R227" s="232">
        <f>IF(K227=0,0,M227/1.5)</f>
        <v>20</v>
      </c>
      <c r="S227" s="227">
        <f>P227+Q227+R227</f>
        <v>20</v>
      </c>
      <c r="T227" s="228"/>
      <c r="V227" s="85"/>
    </row>
    <row r="228" spans="1:22" s="83" customFormat="1">
      <c r="A228" s="231" t="s">
        <v>135</v>
      </c>
      <c r="B228" s="223" t="s">
        <v>268</v>
      </c>
      <c r="C228" s="221">
        <v>1</v>
      </c>
      <c r="D228" s="223" t="s">
        <v>104</v>
      </c>
      <c r="E228" s="83" t="s">
        <v>99</v>
      </c>
      <c r="F228" s="221">
        <v>6</v>
      </c>
      <c r="G228" s="224" t="s">
        <v>36</v>
      </c>
      <c r="H228" s="221"/>
      <c r="I228" s="221">
        <v>11</v>
      </c>
      <c r="J228" s="221">
        <v>23</v>
      </c>
      <c r="K228" s="221">
        <f>J228-I228+1</f>
        <v>13</v>
      </c>
      <c r="L228" s="221"/>
      <c r="M228" s="221">
        <v>60</v>
      </c>
      <c r="N228" s="225"/>
      <c r="O228" s="226">
        <f>M228/6</f>
        <v>10</v>
      </c>
      <c r="Q228" s="227">
        <f>IF(K228=0,0,L228)</f>
        <v>0</v>
      </c>
      <c r="R228" s="232">
        <f>IF(K228=0,0,M228/1.5)</f>
        <v>40</v>
      </c>
      <c r="S228" s="227">
        <f>P228+Q228+R228</f>
        <v>40</v>
      </c>
      <c r="T228" s="228"/>
      <c r="V228" s="85"/>
    </row>
    <row r="229" spans="1:22" s="28" customFormat="1">
      <c r="A229" s="231" t="s">
        <v>135</v>
      </c>
      <c r="B229" s="211" t="s">
        <v>151</v>
      </c>
      <c r="C229" s="19">
        <v>1</v>
      </c>
      <c r="D229" s="211" t="s">
        <v>104</v>
      </c>
      <c r="E229" s="1" t="s">
        <v>99</v>
      </c>
      <c r="F229" s="23" t="s">
        <v>78</v>
      </c>
      <c r="G229" s="2" t="s">
        <v>36</v>
      </c>
      <c r="H229" s="19"/>
      <c r="I229" s="19">
        <v>1</v>
      </c>
      <c r="J229" s="19">
        <v>5</v>
      </c>
      <c r="K229" s="19">
        <f t="shared" si="307"/>
        <v>5</v>
      </c>
      <c r="L229" s="19"/>
      <c r="M229" s="19">
        <v>60</v>
      </c>
      <c r="N229" s="20"/>
      <c r="O229" s="212">
        <f t="shared" ref="O229:O231" si="312">M229/6</f>
        <v>10</v>
      </c>
      <c r="P229" s="1"/>
      <c r="Q229" s="21">
        <f t="shared" si="309"/>
        <v>0</v>
      </c>
      <c r="R229" s="22">
        <f t="shared" si="310"/>
        <v>40</v>
      </c>
      <c r="S229" s="21">
        <f t="shared" si="311"/>
        <v>40</v>
      </c>
      <c r="T229" s="213"/>
      <c r="V229" s="85"/>
    </row>
    <row r="230" spans="1:22" s="28" customFormat="1">
      <c r="A230" s="231" t="s">
        <v>135</v>
      </c>
      <c r="B230" s="211" t="s">
        <v>152</v>
      </c>
      <c r="C230" s="19">
        <v>1</v>
      </c>
      <c r="D230" s="211" t="s">
        <v>104</v>
      </c>
      <c r="E230" s="1" t="s">
        <v>99</v>
      </c>
      <c r="F230" s="23" t="s">
        <v>78</v>
      </c>
      <c r="G230" s="2" t="s">
        <v>36</v>
      </c>
      <c r="H230" s="19"/>
      <c r="I230" s="19">
        <v>6</v>
      </c>
      <c r="J230" s="19">
        <v>10</v>
      </c>
      <c r="K230" s="19">
        <f t="shared" si="307"/>
        <v>5</v>
      </c>
      <c r="L230" s="19"/>
      <c r="M230" s="19">
        <v>60</v>
      </c>
      <c r="N230" s="20"/>
      <c r="O230" s="212">
        <f t="shared" si="312"/>
        <v>10</v>
      </c>
      <c r="P230" s="1"/>
      <c r="Q230" s="21">
        <f t="shared" si="309"/>
        <v>0</v>
      </c>
      <c r="R230" s="22">
        <f t="shared" si="310"/>
        <v>40</v>
      </c>
      <c r="S230" s="21">
        <f t="shared" si="311"/>
        <v>40</v>
      </c>
      <c r="T230" s="213"/>
      <c r="V230" s="85"/>
    </row>
    <row r="231" spans="1:22" s="28" customFormat="1">
      <c r="A231" s="231" t="s">
        <v>135</v>
      </c>
      <c r="B231" s="211" t="s">
        <v>260</v>
      </c>
      <c r="C231" s="19">
        <v>1</v>
      </c>
      <c r="D231" s="211" t="s">
        <v>104</v>
      </c>
      <c r="E231" s="1" t="s">
        <v>99</v>
      </c>
      <c r="F231" s="23">
        <v>7</v>
      </c>
      <c r="G231" s="2" t="s">
        <v>37</v>
      </c>
      <c r="H231" s="19"/>
      <c r="I231" s="19">
        <v>6</v>
      </c>
      <c r="J231" s="19">
        <v>15</v>
      </c>
      <c r="K231" s="19">
        <f t="shared" ref="K231" si="313">J231-I231+1</f>
        <v>10</v>
      </c>
      <c r="L231" s="19"/>
      <c r="M231" s="19">
        <v>60</v>
      </c>
      <c r="N231" s="20"/>
      <c r="O231" s="212">
        <f t="shared" si="312"/>
        <v>10</v>
      </c>
      <c r="P231" s="1"/>
      <c r="Q231" s="21">
        <f t="shared" ref="Q231" si="314">IF(K231=0,0,L231)</f>
        <v>0</v>
      </c>
      <c r="R231" s="22">
        <f t="shared" ref="R231" si="315">IF(K231=0,0,M231/1.5)</f>
        <v>40</v>
      </c>
      <c r="S231" s="21">
        <f t="shared" ref="S231" si="316">P231+Q231+R231</f>
        <v>40</v>
      </c>
      <c r="T231" s="213"/>
      <c r="V231" s="85"/>
    </row>
    <row r="232" spans="1:22" s="27" customFormat="1" ht="25.5">
      <c r="A232" s="3" t="s">
        <v>15</v>
      </c>
      <c r="B232" s="3" t="s">
        <v>16</v>
      </c>
      <c r="C232" s="4" t="s">
        <v>149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162"/>
      <c r="U232" s="84" t="s">
        <v>105</v>
      </c>
      <c r="V232" s="84" t="s">
        <v>106</v>
      </c>
    </row>
    <row r="233" spans="1:22" s="28" customFormat="1">
      <c r="A233" s="231" t="s">
        <v>235</v>
      </c>
      <c r="B233" s="211" t="s">
        <v>145</v>
      </c>
      <c r="C233" s="19">
        <v>1</v>
      </c>
      <c r="D233" s="211" t="s">
        <v>40</v>
      </c>
      <c r="E233" s="1" t="s">
        <v>84</v>
      </c>
      <c r="F233" s="23">
        <v>7</v>
      </c>
      <c r="G233" s="2" t="s">
        <v>75</v>
      </c>
      <c r="H233" s="19"/>
      <c r="I233" s="19">
        <v>1</v>
      </c>
      <c r="J233" s="19">
        <v>10</v>
      </c>
      <c r="K233" s="19">
        <f t="shared" ref="K233:K243" si="317">J233-I233+1</f>
        <v>10</v>
      </c>
      <c r="L233" s="19">
        <v>30</v>
      </c>
      <c r="M233" s="19"/>
      <c r="N233" s="20"/>
      <c r="O233" s="212">
        <f t="shared" ref="O233:O243" si="318">M233/6</f>
        <v>0</v>
      </c>
      <c r="P233" s="1"/>
      <c r="Q233" s="21">
        <f t="shared" ref="Q233:Q243" si="319">IF(K233=0,0,L233)</f>
        <v>30</v>
      </c>
      <c r="R233" s="22">
        <f t="shared" ref="R233:R243" si="320">IF(K233=0,0,M233/1.5)</f>
        <v>0</v>
      </c>
      <c r="S233" s="21">
        <f t="shared" ref="S233:S243" si="321">P233+Q233+R233</f>
        <v>30</v>
      </c>
      <c r="T233" s="213"/>
      <c r="V233" s="85"/>
    </row>
    <row r="234" spans="1:22" s="28" customFormat="1">
      <c r="A234" s="231" t="s">
        <v>236</v>
      </c>
      <c r="B234" s="211" t="s">
        <v>146</v>
      </c>
      <c r="C234" s="19">
        <v>1</v>
      </c>
      <c r="D234" s="211" t="s">
        <v>40</v>
      </c>
      <c r="E234" s="1" t="s">
        <v>84</v>
      </c>
      <c r="F234" s="23">
        <v>7</v>
      </c>
      <c r="G234" s="2" t="s">
        <v>83</v>
      </c>
      <c r="H234" s="19"/>
      <c r="I234" s="19">
        <v>1</v>
      </c>
      <c r="J234" s="19">
        <v>10</v>
      </c>
      <c r="K234" s="19">
        <f t="shared" si="317"/>
        <v>10</v>
      </c>
      <c r="L234" s="19">
        <v>30</v>
      </c>
      <c r="M234" s="19"/>
      <c r="N234" s="20"/>
      <c r="O234" s="212">
        <f t="shared" si="318"/>
        <v>0</v>
      </c>
      <c r="P234" s="1"/>
      <c r="Q234" s="21">
        <f t="shared" si="319"/>
        <v>30</v>
      </c>
      <c r="R234" s="22">
        <f t="shared" si="320"/>
        <v>0</v>
      </c>
      <c r="S234" s="21">
        <f t="shared" si="321"/>
        <v>30</v>
      </c>
      <c r="T234" s="213"/>
      <c r="V234" s="85"/>
    </row>
    <row r="235" spans="1:22" s="28" customFormat="1">
      <c r="A235" s="231" t="s">
        <v>235</v>
      </c>
      <c r="B235" s="211" t="s">
        <v>158</v>
      </c>
      <c r="C235" s="19">
        <v>1</v>
      </c>
      <c r="D235" s="211" t="s">
        <v>40</v>
      </c>
      <c r="E235" s="1" t="s">
        <v>84</v>
      </c>
      <c r="F235" s="23">
        <v>7</v>
      </c>
      <c r="G235" s="2" t="s">
        <v>139</v>
      </c>
      <c r="H235" s="19"/>
      <c r="I235" s="19">
        <v>1</v>
      </c>
      <c r="J235" s="19">
        <v>10</v>
      </c>
      <c r="K235" s="19">
        <f t="shared" si="317"/>
        <v>10</v>
      </c>
      <c r="L235" s="19">
        <v>30</v>
      </c>
      <c r="M235" s="19"/>
      <c r="N235" s="20"/>
      <c r="O235" s="212">
        <f t="shared" si="318"/>
        <v>0</v>
      </c>
      <c r="P235" s="1"/>
      <c r="Q235" s="21">
        <f t="shared" si="319"/>
        <v>30</v>
      </c>
      <c r="R235" s="22">
        <f t="shared" si="320"/>
        <v>0</v>
      </c>
      <c r="S235" s="21">
        <f t="shared" si="321"/>
        <v>30</v>
      </c>
      <c r="T235" s="213"/>
      <c r="V235" s="85"/>
    </row>
    <row r="236" spans="1:22" s="28" customFormat="1">
      <c r="A236" s="231" t="s">
        <v>132</v>
      </c>
      <c r="B236" s="211" t="s">
        <v>210</v>
      </c>
      <c r="C236" s="19">
        <v>1</v>
      </c>
      <c r="D236" s="211" t="s">
        <v>40</v>
      </c>
      <c r="E236" s="1" t="s">
        <v>14</v>
      </c>
      <c r="F236" s="23" t="s">
        <v>77</v>
      </c>
      <c r="G236" s="2" t="s">
        <v>191</v>
      </c>
      <c r="H236" s="19"/>
      <c r="I236" s="19">
        <v>11</v>
      </c>
      <c r="J236" s="19">
        <v>15</v>
      </c>
      <c r="K236" s="19">
        <f t="shared" si="317"/>
        <v>5</v>
      </c>
      <c r="L236" s="19"/>
      <c r="M236" s="19">
        <v>60</v>
      </c>
      <c r="N236" s="20"/>
      <c r="O236" s="212">
        <f t="shared" si="318"/>
        <v>10</v>
      </c>
      <c r="P236" s="1"/>
      <c r="Q236" s="21">
        <f t="shared" si="319"/>
        <v>0</v>
      </c>
      <c r="R236" s="22">
        <f t="shared" si="320"/>
        <v>40</v>
      </c>
      <c r="S236" s="21">
        <f t="shared" si="321"/>
        <v>40</v>
      </c>
      <c r="T236" s="213"/>
      <c r="V236" s="85"/>
    </row>
    <row r="237" spans="1:22" s="28" customFormat="1">
      <c r="A237" s="231" t="s">
        <v>132</v>
      </c>
      <c r="B237" s="211" t="s">
        <v>211</v>
      </c>
      <c r="C237" s="19">
        <v>1</v>
      </c>
      <c r="D237" s="211" t="s">
        <v>40</v>
      </c>
      <c r="E237" s="1" t="s">
        <v>14</v>
      </c>
      <c r="F237" s="23" t="s">
        <v>77</v>
      </c>
      <c r="G237" s="2" t="s">
        <v>200</v>
      </c>
      <c r="H237" s="19"/>
      <c r="I237" s="19">
        <v>11</v>
      </c>
      <c r="J237" s="19">
        <v>15</v>
      </c>
      <c r="K237" s="19">
        <f t="shared" si="317"/>
        <v>5</v>
      </c>
      <c r="L237" s="19"/>
      <c r="M237" s="19">
        <v>60</v>
      </c>
      <c r="N237" s="20"/>
      <c r="O237" s="212">
        <f t="shared" si="318"/>
        <v>10</v>
      </c>
      <c r="P237" s="1"/>
      <c r="Q237" s="21">
        <f t="shared" si="319"/>
        <v>0</v>
      </c>
      <c r="R237" s="22">
        <f t="shared" si="320"/>
        <v>40</v>
      </c>
      <c r="S237" s="21">
        <f t="shared" si="321"/>
        <v>40</v>
      </c>
      <c r="T237" s="213"/>
      <c r="V237" s="85"/>
    </row>
    <row r="238" spans="1:22" s="28" customFormat="1">
      <c r="A238" s="231" t="s">
        <v>132</v>
      </c>
      <c r="B238" s="211" t="s">
        <v>212</v>
      </c>
      <c r="C238" s="19">
        <v>1</v>
      </c>
      <c r="D238" s="211" t="s">
        <v>40</v>
      </c>
      <c r="E238" s="1" t="s">
        <v>14</v>
      </c>
      <c r="F238" s="23" t="s">
        <v>80</v>
      </c>
      <c r="G238" s="2" t="s">
        <v>191</v>
      </c>
      <c r="H238" s="19"/>
      <c r="I238" s="19">
        <v>1</v>
      </c>
      <c r="J238" s="19">
        <v>5</v>
      </c>
      <c r="K238" s="19">
        <f t="shared" si="317"/>
        <v>5</v>
      </c>
      <c r="L238" s="19"/>
      <c r="M238" s="19">
        <v>60</v>
      </c>
      <c r="N238" s="20"/>
      <c r="O238" s="212">
        <f t="shared" si="318"/>
        <v>10</v>
      </c>
      <c r="P238" s="1"/>
      <c r="Q238" s="21">
        <f t="shared" si="319"/>
        <v>0</v>
      </c>
      <c r="R238" s="22">
        <f t="shared" si="320"/>
        <v>40</v>
      </c>
      <c r="S238" s="21">
        <f t="shared" si="321"/>
        <v>40</v>
      </c>
      <c r="T238" s="213"/>
      <c r="V238" s="85"/>
    </row>
    <row r="239" spans="1:22" s="28" customFormat="1">
      <c r="A239" s="231" t="s">
        <v>132</v>
      </c>
      <c r="B239" s="211" t="s">
        <v>213</v>
      </c>
      <c r="C239" s="19">
        <v>1</v>
      </c>
      <c r="D239" s="211" t="s">
        <v>40</v>
      </c>
      <c r="E239" s="1" t="s">
        <v>14</v>
      </c>
      <c r="F239" s="23" t="s">
        <v>80</v>
      </c>
      <c r="G239" s="2" t="s">
        <v>200</v>
      </c>
      <c r="H239" s="19"/>
      <c r="I239" s="19">
        <v>1</v>
      </c>
      <c r="J239" s="19">
        <v>5</v>
      </c>
      <c r="K239" s="19">
        <f t="shared" si="317"/>
        <v>5</v>
      </c>
      <c r="L239" s="19"/>
      <c r="M239" s="19">
        <v>60</v>
      </c>
      <c r="N239" s="20"/>
      <c r="O239" s="212">
        <f t="shared" si="318"/>
        <v>10</v>
      </c>
      <c r="P239" s="1"/>
      <c r="Q239" s="21">
        <f t="shared" si="319"/>
        <v>0</v>
      </c>
      <c r="R239" s="22">
        <f t="shared" si="320"/>
        <v>40</v>
      </c>
      <c r="S239" s="21">
        <f t="shared" si="321"/>
        <v>40</v>
      </c>
      <c r="T239" s="213"/>
      <c r="V239" s="85"/>
    </row>
    <row r="240" spans="1:22" s="1" customFormat="1">
      <c r="A240" s="216" t="s">
        <v>134</v>
      </c>
      <c r="B240" s="211" t="s">
        <v>352</v>
      </c>
      <c r="C240" s="19">
        <v>1</v>
      </c>
      <c r="D240" s="211" t="s">
        <v>40</v>
      </c>
      <c r="E240" s="1" t="s">
        <v>326</v>
      </c>
      <c r="F240" s="19">
        <v>5</v>
      </c>
      <c r="G240" s="2" t="s">
        <v>36</v>
      </c>
      <c r="H240" s="19"/>
      <c r="I240" s="19">
        <v>6</v>
      </c>
      <c r="J240" s="19">
        <v>10</v>
      </c>
      <c r="K240" s="19">
        <f>J240-I240+1</f>
        <v>5</v>
      </c>
      <c r="L240" s="19"/>
      <c r="M240" s="19">
        <v>30</v>
      </c>
      <c r="N240" s="20"/>
      <c r="O240" s="212">
        <f>M240/6</f>
        <v>5</v>
      </c>
      <c r="Q240" s="21">
        <f>IF(K240=0,0,L240)</f>
        <v>0</v>
      </c>
      <c r="R240" s="22">
        <f>IF(K240=0,0,M240/1.5)</f>
        <v>20</v>
      </c>
      <c r="S240" s="21">
        <f>P240+Q240+R240</f>
        <v>20</v>
      </c>
      <c r="T240" s="213"/>
      <c r="V240" s="186"/>
    </row>
    <row r="241" spans="1:22" s="1" customFormat="1">
      <c r="A241" s="216" t="s">
        <v>134</v>
      </c>
      <c r="B241" s="211" t="s">
        <v>353</v>
      </c>
      <c r="C241" s="19">
        <v>1</v>
      </c>
      <c r="D241" s="211" t="s">
        <v>40</v>
      </c>
      <c r="E241" s="1" t="s">
        <v>326</v>
      </c>
      <c r="F241" s="19">
        <v>5</v>
      </c>
      <c r="G241" s="2" t="s">
        <v>37</v>
      </c>
      <c r="H241" s="19"/>
      <c r="I241" s="19">
        <v>6</v>
      </c>
      <c r="J241" s="19">
        <v>10</v>
      </c>
      <c r="K241" s="19">
        <f>J241-I241+1</f>
        <v>5</v>
      </c>
      <c r="L241" s="19"/>
      <c r="M241" s="19">
        <v>30</v>
      </c>
      <c r="N241" s="20"/>
      <c r="O241" s="212">
        <f>M241/6</f>
        <v>5</v>
      </c>
      <c r="Q241" s="21">
        <f>IF(K241=0,0,L241)</f>
        <v>0</v>
      </c>
      <c r="R241" s="22">
        <f>IF(K241=0,0,M241/1.5)</f>
        <v>20</v>
      </c>
      <c r="S241" s="21">
        <f>P241+Q241+R241</f>
        <v>20</v>
      </c>
      <c r="T241" s="213"/>
      <c r="V241" s="186"/>
    </row>
    <row r="242" spans="1:22" s="28" customFormat="1">
      <c r="A242" s="231" t="s">
        <v>237</v>
      </c>
      <c r="B242" s="211" t="s">
        <v>164</v>
      </c>
      <c r="C242" s="19">
        <v>1</v>
      </c>
      <c r="D242" s="211" t="s">
        <v>40</v>
      </c>
      <c r="E242" s="1" t="s">
        <v>110</v>
      </c>
      <c r="F242" s="23">
        <v>2</v>
      </c>
      <c r="G242" s="2" t="s">
        <v>75</v>
      </c>
      <c r="H242" s="19"/>
      <c r="I242" s="19">
        <v>1</v>
      </c>
      <c r="J242" s="19">
        <v>10</v>
      </c>
      <c r="K242" s="19">
        <f t="shared" si="317"/>
        <v>10</v>
      </c>
      <c r="L242" s="19">
        <v>30</v>
      </c>
      <c r="M242" s="19"/>
      <c r="N242" s="20"/>
      <c r="O242" s="212">
        <f t="shared" si="318"/>
        <v>0</v>
      </c>
      <c r="P242" s="1"/>
      <c r="Q242" s="21">
        <f t="shared" si="319"/>
        <v>30</v>
      </c>
      <c r="R242" s="22">
        <f t="shared" si="320"/>
        <v>0</v>
      </c>
      <c r="S242" s="21">
        <f t="shared" si="321"/>
        <v>30</v>
      </c>
      <c r="T242" s="213"/>
      <c r="V242" s="85"/>
    </row>
    <row r="243" spans="1:22" s="28" customFormat="1">
      <c r="A243" s="218" t="s">
        <v>236</v>
      </c>
      <c r="B243" s="211" t="s">
        <v>165</v>
      </c>
      <c r="C243" s="19">
        <v>1</v>
      </c>
      <c r="D243" s="211" t="s">
        <v>40</v>
      </c>
      <c r="E243" s="1" t="s">
        <v>110</v>
      </c>
      <c r="F243" s="23">
        <v>2</v>
      </c>
      <c r="G243" s="2" t="s">
        <v>83</v>
      </c>
      <c r="H243" s="19"/>
      <c r="I243" s="19">
        <v>1</v>
      </c>
      <c r="J243" s="19">
        <v>10</v>
      </c>
      <c r="K243" s="19">
        <f t="shared" si="317"/>
        <v>10</v>
      </c>
      <c r="L243" s="19">
        <v>30</v>
      </c>
      <c r="M243" s="19"/>
      <c r="N243" s="20"/>
      <c r="O243" s="212">
        <f t="shared" si="318"/>
        <v>0</v>
      </c>
      <c r="P243" s="1"/>
      <c r="Q243" s="21">
        <f t="shared" si="319"/>
        <v>30</v>
      </c>
      <c r="R243" s="22">
        <f t="shared" si="320"/>
        <v>0</v>
      </c>
      <c r="S243" s="21">
        <f t="shared" si="321"/>
        <v>30</v>
      </c>
      <c r="T243" s="213"/>
      <c r="V243" s="85"/>
    </row>
    <row r="244" spans="1:22" s="28" customFormat="1">
      <c r="A244" s="231" t="s">
        <v>135</v>
      </c>
      <c r="B244" s="211" t="s">
        <v>265</v>
      </c>
      <c r="C244" s="19">
        <v>1</v>
      </c>
      <c r="D244" s="211" t="s">
        <v>40</v>
      </c>
      <c r="E244" s="1" t="s">
        <v>99</v>
      </c>
      <c r="F244" s="23" t="s">
        <v>266</v>
      </c>
      <c r="G244" s="2" t="s">
        <v>36</v>
      </c>
      <c r="H244" s="19"/>
      <c r="I244" s="19">
        <v>6</v>
      </c>
      <c r="J244" s="19">
        <v>15</v>
      </c>
      <c r="K244" s="19">
        <f>J244-I244+1</f>
        <v>10</v>
      </c>
      <c r="L244" s="19"/>
      <c r="M244" s="19">
        <v>60</v>
      </c>
      <c r="N244" s="20"/>
      <c r="O244" s="212">
        <f>M244/6</f>
        <v>10</v>
      </c>
      <c r="P244" s="1"/>
      <c r="Q244" s="21">
        <f>IF(K244=0,0,L244)</f>
        <v>0</v>
      </c>
      <c r="R244" s="22">
        <f>IF(K244=0,0,M244/1.5)</f>
        <v>40</v>
      </c>
      <c r="S244" s="21">
        <f>P244+Q244+R244</f>
        <v>40</v>
      </c>
      <c r="T244" s="213"/>
      <c r="V244" s="85"/>
    </row>
    <row r="245" spans="1:22" s="28" customFormat="1">
      <c r="A245" s="231" t="s">
        <v>135</v>
      </c>
      <c r="B245" s="211" t="s">
        <v>267</v>
      </c>
      <c r="C245" s="19">
        <v>1</v>
      </c>
      <c r="D245" s="211" t="s">
        <v>40</v>
      </c>
      <c r="E245" s="1" t="s">
        <v>99</v>
      </c>
      <c r="F245" s="23" t="s">
        <v>266</v>
      </c>
      <c r="G245" s="2" t="s">
        <v>37</v>
      </c>
      <c r="H245" s="19"/>
      <c r="I245" s="19">
        <v>6</v>
      </c>
      <c r="J245" s="19">
        <v>15</v>
      </c>
      <c r="K245" s="19">
        <f t="shared" ref="K245" si="322">J245-I245+1</f>
        <v>10</v>
      </c>
      <c r="L245" s="19"/>
      <c r="M245" s="19">
        <v>60</v>
      </c>
      <c r="N245" s="20"/>
      <c r="O245" s="212">
        <f>M245/6</f>
        <v>10</v>
      </c>
      <c r="P245" s="1"/>
      <c r="Q245" s="21">
        <f t="shared" ref="Q245" si="323">IF(K245=0,0,L245)</f>
        <v>0</v>
      </c>
      <c r="R245" s="22">
        <f t="shared" ref="R245" si="324">IF(K245=0,0,M245/1.5)</f>
        <v>40</v>
      </c>
      <c r="S245" s="21">
        <f t="shared" ref="S245" si="325">P245+Q245+R245</f>
        <v>40</v>
      </c>
      <c r="T245" s="213"/>
      <c r="V245" s="85"/>
    </row>
    <row r="246" spans="1:22" s="27" customFormat="1">
      <c r="A246" s="98"/>
      <c r="B246" s="8"/>
      <c r="C246" s="9"/>
      <c r="D246" s="8"/>
      <c r="E246" s="14"/>
      <c r="F246" s="24"/>
      <c r="G246" s="11"/>
      <c r="H246" s="9"/>
      <c r="I246" s="9"/>
      <c r="J246" s="9"/>
      <c r="K246" s="9"/>
      <c r="L246" s="9"/>
      <c r="M246" s="9"/>
      <c r="N246" s="12"/>
      <c r="O246" s="13"/>
      <c r="P246" s="14"/>
      <c r="Q246" s="15"/>
      <c r="R246" s="16"/>
      <c r="S246" s="15">
        <f>SUM(S233:S245)</f>
        <v>430</v>
      </c>
      <c r="T246" s="160"/>
      <c r="V246" s="85"/>
    </row>
    <row r="247" spans="1:22" s="27" customFormat="1" ht="25.5">
      <c r="A247" s="3" t="s">
        <v>15</v>
      </c>
      <c r="B247" s="3" t="s">
        <v>16</v>
      </c>
      <c r="C247" s="4" t="s">
        <v>149</v>
      </c>
      <c r="D247" s="3" t="s">
        <v>17</v>
      </c>
      <c r="E247" s="3" t="s">
        <v>18</v>
      </c>
      <c r="F247" s="3" t="s">
        <v>19</v>
      </c>
      <c r="G247" s="3" t="s">
        <v>20</v>
      </c>
      <c r="H247" s="4" t="s">
        <v>1</v>
      </c>
      <c r="I247" s="3" t="s">
        <v>21</v>
      </c>
      <c r="J247" s="3" t="s">
        <v>22</v>
      </c>
      <c r="K247" s="4" t="s">
        <v>2</v>
      </c>
      <c r="L247" s="3" t="s">
        <v>33</v>
      </c>
      <c r="M247" s="3" t="s">
        <v>34</v>
      </c>
      <c r="N247" s="5" t="s">
        <v>3</v>
      </c>
      <c r="O247" s="5" t="s">
        <v>4</v>
      </c>
      <c r="P247" s="4" t="s">
        <v>32</v>
      </c>
      <c r="Q247" s="3" t="s">
        <v>5</v>
      </c>
      <c r="R247" s="3" t="s">
        <v>6</v>
      </c>
      <c r="S247" s="6" t="s">
        <v>7</v>
      </c>
      <c r="T247" s="162"/>
      <c r="U247" s="84" t="s">
        <v>105</v>
      </c>
      <c r="V247" s="84" t="s">
        <v>106</v>
      </c>
    </row>
    <row r="248" spans="1:22" s="83" customFormat="1">
      <c r="A248" s="222"/>
      <c r="B248" s="223" t="s">
        <v>153</v>
      </c>
      <c r="C248" s="221">
        <v>1</v>
      </c>
      <c r="D248" s="223" t="s">
        <v>27</v>
      </c>
      <c r="E248" s="83" t="s">
        <v>113</v>
      </c>
      <c r="F248" s="221">
        <v>7</v>
      </c>
      <c r="G248" s="224" t="s">
        <v>191</v>
      </c>
      <c r="H248" s="221"/>
      <c r="I248" s="221">
        <v>1</v>
      </c>
      <c r="J248" s="221">
        <v>10</v>
      </c>
      <c r="K248" s="221">
        <f>J248-I248+1</f>
        <v>10</v>
      </c>
      <c r="L248" s="221">
        <v>60</v>
      </c>
      <c r="M248" s="221"/>
      <c r="N248" s="225"/>
      <c r="O248" s="226">
        <f>M248/6</f>
        <v>0</v>
      </c>
      <c r="Q248" s="227">
        <f>IF(K248=0,0,L248)</f>
        <v>60</v>
      </c>
      <c r="R248" s="232">
        <f>IF(K248=0,0,M248/1.5)</f>
        <v>0</v>
      </c>
      <c r="S248" s="227">
        <f>P248+Q248+R248</f>
        <v>60</v>
      </c>
      <c r="T248" s="228"/>
      <c r="V248" s="85"/>
    </row>
    <row r="249" spans="1:22" s="83" customFormat="1">
      <c r="A249" s="222"/>
      <c r="B249" s="223" t="s">
        <v>154</v>
      </c>
      <c r="C249" s="221">
        <v>1</v>
      </c>
      <c r="D249" s="223" t="s">
        <v>27</v>
      </c>
      <c r="E249" s="83" t="s">
        <v>113</v>
      </c>
      <c r="F249" s="221">
        <v>7</v>
      </c>
      <c r="G249" s="224" t="s">
        <v>200</v>
      </c>
      <c r="H249" s="221"/>
      <c r="I249" s="221">
        <v>1</v>
      </c>
      <c r="J249" s="221">
        <v>10</v>
      </c>
      <c r="K249" s="221">
        <f>J249-I249+1</f>
        <v>10</v>
      </c>
      <c r="L249" s="221">
        <v>60</v>
      </c>
      <c r="M249" s="221"/>
      <c r="N249" s="225"/>
      <c r="O249" s="226">
        <f>M249/6</f>
        <v>0</v>
      </c>
      <c r="Q249" s="227">
        <f>IF(K249=0,0,L249)</f>
        <v>60</v>
      </c>
      <c r="R249" s="232">
        <f>IF(K249=0,0,M249/1.5)</f>
        <v>0</v>
      </c>
      <c r="S249" s="227">
        <f>P249+Q249+R249</f>
        <v>60</v>
      </c>
      <c r="T249" s="228"/>
      <c r="V249" s="85"/>
    </row>
    <row r="250" spans="1:22" s="28" customFormat="1">
      <c r="A250" s="231"/>
      <c r="B250" s="211" t="s">
        <v>153</v>
      </c>
      <c r="C250" s="19">
        <v>1</v>
      </c>
      <c r="D250" s="211" t="s">
        <v>27</v>
      </c>
      <c r="E250" s="1" t="s">
        <v>214</v>
      </c>
      <c r="F250" s="23"/>
      <c r="G250" s="2"/>
      <c r="H250" s="19"/>
      <c r="I250" s="19">
        <v>1</v>
      </c>
      <c r="J250" s="19">
        <v>10</v>
      </c>
      <c r="K250" s="19">
        <f>J250-I250+1</f>
        <v>10</v>
      </c>
      <c r="L250" s="19">
        <v>15</v>
      </c>
      <c r="M250" s="19"/>
      <c r="N250" s="20"/>
      <c r="O250" s="212">
        <f>M250/6</f>
        <v>0</v>
      </c>
      <c r="P250" s="1"/>
      <c r="Q250" s="21">
        <f>IF(K250=0,0,L250)</f>
        <v>15</v>
      </c>
      <c r="R250" s="22">
        <f>IF(K250=0,0,M250/1.5)</f>
        <v>0</v>
      </c>
      <c r="S250" s="21">
        <f>P250+Q250+R250</f>
        <v>15</v>
      </c>
      <c r="T250" s="213"/>
      <c r="V250" s="85"/>
    </row>
    <row r="251" spans="1:22" s="28" customFormat="1">
      <c r="A251" s="231"/>
      <c r="B251" s="211" t="s">
        <v>154</v>
      </c>
      <c r="C251" s="19">
        <v>1</v>
      </c>
      <c r="D251" s="211" t="s">
        <v>27</v>
      </c>
      <c r="E251" s="1" t="s">
        <v>214</v>
      </c>
      <c r="F251" s="23"/>
      <c r="G251" s="2"/>
      <c r="H251" s="19"/>
      <c r="I251" s="19">
        <v>1</v>
      </c>
      <c r="J251" s="19">
        <v>10</v>
      </c>
      <c r="K251" s="19">
        <f>J251-I251+1</f>
        <v>10</v>
      </c>
      <c r="L251" s="19">
        <v>15</v>
      </c>
      <c r="M251" s="19"/>
      <c r="N251" s="20"/>
      <c r="O251" s="212">
        <f>M251/6</f>
        <v>0</v>
      </c>
      <c r="P251" s="1"/>
      <c r="Q251" s="21">
        <f>IF(K251=0,0,L251)</f>
        <v>15</v>
      </c>
      <c r="R251" s="22">
        <f>IF(K251=0,0,M251/1.5)</f>
        <v>0</v>
      </c>
      <c r="S251" s="21">
        <f>P251+Q251+R251</f>
        <v>15</v>
      </c>
      <c r="T251" s="213"/>
      <c r="V251" s="85"/>
    </row>
    <row r="252" spans="1:22" s="28" customFormat="1">
      <c r="A252" s="231"/>
      <c r="B252" s="211" t="s">
        <v>145</v>
      </c>
      <c r="C252" s="19">
        <v>1</v>
      </c>
      <c r="D252" s="211" t="s">
        <v>27</v>
      </c>
      <c r="E252" s="1" t="s">
        <v>215</v>
      </c>
      <c r="F252" s="23"/>
      <c r="G252" s="2"/>
      <c r="H252" s="19"/>
      <c r="I252" s="19">
        <v>1</v>
      </c>
      <c r="J252" s="19">
        <v>10</v>
      </c>
      <c r="K252" s="19">
        <f t="shared" ref="K252" si="326">J252-I252+1</f>
        <v>10</v>
      </c>
      <c r="L252" s="19">
        <v>15</v>
      </c>
      <c r="M252" s="19"/>
      <c r="N252" s="20"/>
      <c r="O252" s="212">
        <f t="shared" ref="O252" si="327">M252/6</f>
        <v>0</v>
      </c>
      <c r="P252" s="1"/>
      <c r="Q252" s="21">
        <f t="shared" ref="Q252" si="328">IF(K252=0,0,L252)</f>
        <v>15</v>
      </c>
      <c r="R252" s="22">
        <f t="shared" ref="R252" si="329">IF(K252=0,0,M252/1.5)</f>
        <v>0</v>
      </c>
      <c r="S252" s="21">
        <f t="shared" ref="S252" si="330">P252+Q252+R252</f>
        <v>15</v>
      </c>
      <c r="T252" s="213"/>
      <c r="V252" s="85"/>
    </row>
    <row r="253" spans="1:22" s="28" customFormat="1">
      <c r="A253" s="231"/>
      <c r="B253" s="211" t="s">
        <v>217</v>
      </c>
      <c r="C253" s="19">
        <v>1</v>
      </c>
      <c r="D253" s="211" t="s">
        <v>27</v>
      </c>
      <c r="E253" s="1" t="s">
        <v>216</v>
      </c>
      <c r="F253" s="23"/>
      <c r="G253" s="2"/>
      <c r="H253" s="19"/>
      <c r="I253" s="19">
        <v>1</v>
      </c>
      <c r="J253" s="19">
        <v>10</v>
      </c>
      <c r="K253" s="19">
        <f t="shared" ref="K253:K254" si="331">J253-I253+1</f>
        <v>10</v>
      </c>
      <c r="L253" s="19">
        <v>15</v>
      </c>
      <c r="M253" s="19"/>
      <c r="N253" s="20"/>
      <c r="O253" s="212">
        <f t="shared" ref="O253:O254" si="332">M253/6</f>
        <v>0</v>
      </c>
      <c r="P253" s="1"/>
      <c r="Q253" s="21">
        <f t="shared" ref="Q253:Q254" si="333">IF(K253=0,0,L253)</f>
        <v>15</v>
      </c>
      <c r="R253" s="22">
        <f t="shared" ref="R253:R254" si="334">IF(K253=0,0,M253/1.5)</f>
        <v>0</v>
      </c>
      <c r="S253" s="21">
        <f t="shared" ref="S253:S254" si="335">P253+Q253+R253</f>
        <v>15</v>
      </c>
      <c r="T253" s="213"/>
      <c r="V253" s="85"/>
    </row>
    <row r="254" spans="1:22" s="28" customFormat="1">
      <c r="A254" s="231"/>
      <c r="B254" s="211" t="s">
        <v>218</v>
      </c>
      <c r="C254" s="19">
        <v>1</v>
      </c>
      <c r="D254" s="211" t="s">
        <v>27</v>
      </c>
      <c r="E254" s="1" t="s">
        <v>216</v>
      </c>
      <c r="F254" s="23"/>
      <c r="G254" s="2"/>
      <c r="H254" s="19"/>
      <c r="I254" s="19">
        <v>1</v>
      </c>
      <c r="J254" s="19">
        <v>10</v>
      </c>
      <c r="K254" s="19">
        <f t="shared" si="331"/>
        <v>10</v>
      </c>
      <c r="L254" s="19">
        <v>15</v>
      </c>
      <c r="M254" s="19"/>
      <c r="N254" s="20"/>
      <c r="O254" s="212">
        <f t="shared" si="332"/>
        <v>0</v>
      </c>
      <c r="P254" s="1"/>
      <c r="Q254" s="21">
        <f t="shared" si="333"/>
        <v>15</v>
      </c>
      <c r="R254" s="22">
        <f t="shared" si="334"/>
        <v>0</v>
      </c>
      <c r="S254" s="21">
        <f t="shared" si="335"/>
        <v>15</v>
      </c>
      <c r="T254" s="213"/>
      <c r="V254" s="85"/>
    </row>
    <row r="255" spans="1:22" s="1" customFormat="1">
      <c r="A255" s="216" t="s">
        <v>135</v>
      </c>
      <c r="B255" s="211" t="s">
        <v>317</v>
      </c>
      <c r="C255" s="19">
        <v>1</v>
      </c>
      <c r="D255" s="211" t="s">
        <v>27</v>
      </c>
      <c r="E255" s="1" t="s">
        <v>323</v>
      </c>
      <c r="F255" s="19">
        <v>7</v>
      </c>
      <c r="G255" s="2" t="s">
        <v>36</v>
      </c>
      <c r="H255" s="19"/>
      <c r="I255" s="19">
        <v>16</v>
      </c>
      <c r="J255" s="19">
        <v>23</v>
      </c>
      <c r="K255" s="19">
        <f>J255-I255+1</f>
        <v>8</v>
      </c>
      <c r="L255" s="19"/>
      <c r="M255" s="19">
        <v>30</v>
      </c>
      <c r="N255" s="20"/>
      <c r="O255" s="212">
        <f>M255/6</f>
        <v>5</v>
      </c>
      <c r="Q255" s="21">
        <f>IF(K255=0,0,L255)</f>
        <v>0</v>
      </c>
      <c r="R255" s="22">
        <f>IF(K255=0,0,M255/1.5)</f>
        <v>20</v>
      </c>
      <c r="S255" s="21">
        <f>P255+Q255+R255</f>
        <v>20</v>
      </c>
      <c r="T255" s="213"/>
      <c r="V255" s="186"/>
    </row>
    <row r="256" spans="1:22" s="1" customFormat="1">
      <c r="A256" s="216" t="s">
        <v>135</v>
      </c>
      <c r="B256" s="211" t="s">
        <v>318</v>
      </c>
      <c r="C256" s="19">
        <v>1</v>
      </c>
      <c r="D256" s="211" t="s">
        <v>27</v>
      </c>
      <c r="E256" s="1" t="s">
        <v>323</v>
      </c>
      <c r="F256" s="19">
        <v>7</v>
      </c>
      <c r="G256" s="2" t="s">
        <v>37</v>
      </c>
      <c r="H256" s="19"/>
      <c r="I256" s="19">
        <v>16</v>
      </c>
      <c r="J256" s="19">
        <v>23</v>
      </c>
      <c r="K256" s="19">
        <f>J256-I256+1</f>
        <v>8</v>
      </c>
      <c r="L256" s="19"/>
      <c r="M256" s="19">
        <v>30</v>
      </c>
      <c r="N256" s="20"/>
      <c r="O256" s="212">
        <f>M256/6</f>
        <v>5</v>
      </c>
      <c r="Q256" s="21">
        <f>IF(K256=0,0,L256)</f>
        <v>0</v>
      </c>
      <c r="R256" s="22">
        <f>IF(K256=0,0,M256/1.5)</f>
        <v>20</v>
      </c>
      <c r="S256" s="21">
        <f>P256+Q256+R256</f>
        <v>20</v>
      </c>
      <c r="T256" s="213"/>
      <c r="V256" s="186"/>
    </row>
    <row r="257" spans="1:22" s="28" customFormat="1">
      <c r="A257" s="231"/>
      <c r="B257" s="211" t="s">
        <v>245</v>
      </c>
      <c r="C257" s="19">
        <v>2</v>
      </c>
      <c r="D257" s="211" t="s">
        <v>27</v>
      </c>
      <c r="E257" s="1" t="s">
        <v>113</v>
      </c>
      <c r="F257" s="23"/>
      <c r="G257" s="2"/>
      <c r="H257" s="19"/>
      <c r="I257" s="19"/>
      <c r="J257" s="19"/>
      <c r="K257" s="19">
        <f t="shared" ref="K257:K260" si="336">J257-I257+1</f>
        <v>1</v>
      </c>
      <c r="L257" s="19">
        <v>120</v>
      </c>
      <c r="M257" s="19"/>
      <c r="N257" s="20"/>
      <c r="O257" s="212">
        <f>M257/6</f>
        <v>0</v>
      </c>
      <c r="P257" s="1"/>
      <c r="Q257" s="21">
        <f>IF(K257=0,0,L257)</f>
        <v>120</v>
      </c>
      <c r="R257" s="22">
        <f t="shared" ref="R257:R260" si="337">IF(K257=0,0,M257/1.5)</f>
        <v>0</v>
      </c>
      <c r="S257" s="21">
        <f t="shared" ref="S257:S260" si="338">P257+Q257+R257</f>
        <v>120</v>
      </c>
      <c r="T257" s="213"/>
      <c r="V257" s="85"/>
    </row>
    <row r="258" spans="1:22" s="28" customFormat="1">
      <c r="A258" s="231"/>
      <c r="B258" s="211" t="s">
        <v>245</v>
      </c>
      <c r="C258" s="19">
        <v>2</v>
      </c>
      <c r="D258" s="211" t="s">
        <v>27</v>
      </c>
      <c r="E258" s="1" t="s">
        <v>214</v>
      </c>
      <c r="F258" s="23"/>
      <c r="G258" s="2"/>
      <c r="H258" s="19"/>
      <c r="I258" s="19"/>
      <c r="J258" s="19"/>
      <c r="K258" s="19">
        <f t="shared" si="336"/>
        <v>1</v>
      </c>
      <c r="L258" s="19">
        <v>45</v>
      </c>
      <c r="M258" s="19"/>
      <c r="N258" s="20"/>
      <c r="O258" s="212">
        <f>M258/6</f>
        <v>0</v>
      </c>
      <c r="P258" s="1"/>
      <c r="Q258" s="21">
        <v>30</v>
      </c>
      <c r="R258" s="22">
        <f t="shared" si="337"/>
        <v>0</v>
      </c>
      <c r="S258" s="21">
        <f t="shared" si="338"/>
        <v>30</v>
      </c>
      <c r="T258" s="213"/>
      <c r="V258" s="85"/>
    </row>
    <row r="259" spans="1:22" s="28" customFormat="1">
      <c r="A259" s="218"/>
      <c r="B259" s="211" t="s">
        <v>153</v>
      </c>
      <c r="C259" s="19">
        <v>2</v>
      </c>
      <c r="D259" s="211" t="s">
        <v>27</v>
      </c>
      <c r="E259" s="1" t="s">
        <v>242</v>
      </c>
      <c r="F259" s="2"/>
      <c r="G259" s="2"/>
      <c r="H259" s="19"/>
      <c r="I259" s="19"/>
      <c r="J259" s="19"/>
      <c r="K259" s="19">
        <f t="shared" si="336"/>
        <v>1</v>
      </c>
      <c r="L259" s="19">
        <v>60</v>
      </c>
      <c r="M259" s="19"/>
      <c r="N259" s="20">
        <f>L259/K259</f>
        <v>60</v>
      </c>
      <c r="O259" s="212">
        <f>M259/5</f>
        <v>0</v>
      </c>
      <c r="P259" s="1"/>
      <c r="Q259" s="21">
        <f>IF(K259=0,0,L259)</f>
        <v>60</v>
      </c>
      <c r="R259" s="22">
        <f t="shared" si="337"/>
        <v>0</v>
      </c>
      <c r="S259" s="21">
        <f t="shared" si="338"/>
        <v>60</v>
      </c>
      <c r="T259" s="213"/>
    </row>
    <row r="260" spans="1:22" s="27" customFormat="1">
      <c r="A260" s="98"/>
      <c r="B260" s="99" t="s">
        <v>246</v>
      </c>
      <c r="C260" s="100">
        <v>2</v>
      </c>
      <c r="D260" s="99" t="s">
        <v>27</v>
      </c>
      <c r="E260" s="101" t="s">
        <v>113</v>
      </c>
      <c r="F260" s="102"/>
      <c r="G260" s="103"/>
      <c r="H260" s="100"/>
      <c r="I260" s="100"/>
      <c r="J260" s="100"/>
      <c r="K260" s="100">
        <f t="shared" si="336"/>
        <v>1</v>
      </c>
      <c r="L260" s="100">
        <v>90</v>
      </c>
      <c r="M260" s="100"/>
      <c r="N260" s="104"/>
      <c r="O260" s="105">
        <f>M260/6</f>
        <v>0</v>
      </c>
      <c r="P260" s="101"/>
      <c r="Q260" s="106">
        <f>IF(K260=0,0,L260)</f>
        <v>90</v>
      </c>
      <c r="R260" s="107">
        <f t="shared" si="337"/>
        <v>0</v>
      </c>
      <c r="S260" s="106">
        <f t="shared" si="338"/>
        <v>90</v>
      </c>
      <c r="T260" s="160">
        <f>SUM(S248:S260)</f>
        <v>535</v>
      </c>
      <c r="V260" s="85"/>
    </row>
    <row r="261" spans="1:22" s="27" customFormat="1" ht="25.5">
      <c r="A261" s="3" t="s">
        <v>15</v>
      </c>
      <c r="B261" s="3" t="s">
        <v>16</v>
      </c>
      <c r="C261" s="4" t="s">
        <v>149</v>
      </c>
      <c r="D261" s="3" t="s">
        <v>17</v>
      </c>
      <c r="E261" s="3" t="s">
        <v>18</v>
      </c>
      <c r="F261" s="3" t="s">
        <v>19</v>
      </c>
      <c r="G261" s="3" t="s">
        <v>20</v>
      </c>
      <c r="H261" s="4" t="s">
        <v>1</v>
      </c>
      <c r="I261" s="3" t="s">
        <v>21</v>
      </c>
      <c r="J261" s="3" t="s">
        <v>22</v>
      </c>
      <c r="K261" s="4" t="s">
        <v>2</v>
      </c>
      <c r="L261" s="3" t="s">
        <v>33</v>
      </c>
      <c r="M261" s="3" t="s">
        <v>34</v>
      </c>
      <c r="N261" s="5" t="s">
        <v>3</v>
      </c>
      <c r="O261" s="5" t="s">
        <v>4</v>
      </c>
      <c r="P261" s="4" t="s">
        <v>32</v>
      </c>
      <c r="Q261" s="3" t="s">
        <v>5</v>
      </c>
      <c r="R261" s="3" t="s">
        <v>6</v>
      </c>
      <c r="S261" s="6" t="s">
        <v>7</v>
      </c>
      <c r="T261" s="162"/>
      <c r="U261" s="84" t="s">
        <v>105</v>
      </c>
      <c r="V261" s="84" t="s">
        <v>106</v>
      </c>
    </row>
    <row r="262" spans="1:22" s="28" customFormat="1">
      <c r="A262" s="231" t="s">
        <v>134</v>
      </c>
      <c r="B262" s="211" t="s">
        <v>163</v>
      </c>
      <c r="C262" s="19">
        <v>1</v>
      </c>
      <c r="D262" s="211" t="s">
        <v>31</v>
      </c>
      <c r="E262" s="1" t="s">
        <v>252</v>
      </c>
      <c r="F262" s="23">
        <v>2</v>
      </c>
      <c r="G262" s="2" t="s">
        <v>36</v>
      </c>
      <c r="H262" s="19"/>
      <c r="I262" s="19">
        <v>11</v>
      </c>
      <c r="J262" s="19">
        <v>15</v>
      </c>
      <c r="K262" s="19">
        <f t="shared" ref="K262" si="339">J262-I262+1</f>
        <v>5</v>
      </c>
      <c r="L262" s="19"/>
      <c r="M262" s="19">
        <v>30</v>
      </c>
      <c r="N262" s="20"/>
      <c r="O262" s="212">
        <f t="shared" ref="O262" si="340">M262/6</f>
        <v>5</v>
      </c>
      <c r="P262" s="1"/>
      <c r="Q262" s="21">
        <f t="shared" ref="Q262" si="341">IF(K262=0,0,L262)</f>
        <v>0</v>
      </c>
      <c r="R262" s="22">
        <f t="shared" ref="R262" si="342">IF(K262=0,0,M262/1.5)</f>
        <v>20</v>
      </c>
      <c r="S262" s="21">
        <f t="shared" ref="S262" si="343">P262+Q262+R262</f>
        <v>20</v>
      </c>
      <c r="T262" s="213"/>
      <c r="V262" s="85"/>
    </row>
    <row r="263" spans="1:22" s="28" customFormat="1">
      <c r="A263" s="231" t="s">
        <v>134</v>
      </c>
      <c r="B263" s="211" t="s">
        <v>163</v>
      </c>
      <c r="C263" s="19">
        <v>1</v>
      </c>
      <c r="D263" s="211" t="s">
        <v>31</v>
      </c>
      <c r="E263" s="1" t="s">
        <v>253</v>
      </c>
      <c r="F263" s="23">
        <v>2</v>
      </c>
      <c r="G263" s="2" t="s">
        <v>37</v>
      </c>
      <c r="H263" s="19"/>
      <c r="I263" s="19">
        <v>11</v>
      </c>
      <c r="J263" s="19">
        <v>15</v>
      </c>
      <c r="K263" s="19">
        <f t="shared" ref="K263" si="344">J263-I263+1</f>
        <v>5</v>
      </c>
      <c r="L263" s="19"/>
      <c r="M263" s="19">
        <v>30</v>
      </c>
      <c r="N263" s="20"/>
      <c r="O263" s="212">
        <f t="shared" ref="O263" si="345">M263/6</f>
        <v>5</v>
      </c>
      <c r="P263" s="1"/>
      <c r="Q263" s="21">
        <f t="shared" ref="Q263" si="346">IF(K263=0,0,L263)</f>
        <v>0</v>
      </c>
      <c r="R263" s="22">
        <f t="shared" ref="R263" si="347">IF(K263=0,0,M263/1.5)</f>
        <v>20</v>
      </c>
      <c r="S263" s="21">
        <f t="shared" ref="S263" si="348">P263+Q263+R263</f>
        <v>20</v>
      </c>
      <c r="T263" s="213"/>
      <c r="V263" s="85"/>
    </row>
    <row r="264" spans="1:22" s="83" customFormat="1">
      <c r="A264" s="231" t="s">
        <v>134</v>
      </c>
      <c r="B264" s="223" t="s">
        <v>364</v>
      </c>
      <c r="C264" s="221">
        <v>1</v>
      </c>
      <c r="D264" s="223" t="s">
        <v>31</v>
      </c>
      <c r="E264" s="83" t="s">
        <v>326</v>
      </c>
      <c r="F264" s="221">
        <v>2</v>
      </c>
      <c r="G264" s="224" t="s">
        <v>36</v>
      </c>
      <c r="H264" s="221"/>
      <c r="I264" s="221">
        <v>16</v>
      </c>
      <c r="J264" s="221">
        <v>23</v>
      </c>
      <c r="K264" s="221">
        <f>J264-I264+1</f>
        <v>8</v>
      </c>
      <c r="L264" s="221"/>
      <c r="M264" s="221">
        <v>30</v>
      </c>
      <c r="N264" s="225"/>
      <c r="O264" s="226">
        <f>M264/6</f>
        <v>5</v>
      </c>
      <c r="Q264" s="227">
        <f>IF(K264=0,0,L264)</f>
        <v>0</v>
      </c>
      <c r="R264" s="232">
        <f>IF(K264=0,0,M264/1.5)</f>
        <v>20</v>
      </c>
      <c r="S264" s="227">
        <f>P264+Q264+R264</f>
        <v>20</v>
      </c>
      <c r="T264" s="228"/>
      <c r="V264" s="85"/>
    </row>
    <row r="265" spans="1:22" s="83" customFormat="1">
      <c r="A265" s="231" t="s">
        <v>134</v>
      </c>
      <c r="B265" s="223" t="s">
        <v>365</v>
      </c>
      <c r="C265" s="221">
        <v>1</v>
      </c>
      <c r="D265" s="223" t="s">
        <v>31</v>
      </c>
      <c r="E265" s="83" t="s">
        <v>326</v>
      </c>
      <c r="F265" s="221">
        <v>2</v>
      </c>
      <c r="G265" s="224" t="s">
        <v>37</v>
      </c>
      <c r="H265" s="221"/>
      <c r="I265" s="221">
        <v>16</v>
      </c>
      <c r="J265" s="221">
        <v>23</v>
      </c>
      <c r="K265" s="221">
        <f>J265-I265+1</f>
        <v>8</v>
      </c>
      <c r="L265" s="221"/>
      <c r="M265" s="221">
        <v>30</v>
      </c>
      <c r="N265" s="225"/>
      <c r="O265" s="226">
        <f>M265/6</f>
        <v>5</v>
      </c>
      <c r="Q265" s="227">
        <f>IF(K265=0,0,L265)</f>
        <v>0</v>
      </c>
      <c r="R265" s="232">
        <f>IF(K265=0,0,M265/1.5)</f>
        <v>20</v>
      </c>
      <c r="S265" s="227">
        <f>P265+Q265+R265</f>
        <v>20</v>
      </c>
      <c r="T265" s="228"/>
      <c r="V265" s="85"/>
    </row>
    <row r="266" spans="1:22" s="83" customFormat="1">
      <c r="A266" s="222" t="s">
        <v>235</v>
      </c>
      <c r="B266" s="223" t="s">
        <v>154</v>
      </c>
      <c r="C266" s="221">
        <v>1</v>
      </c>
      <c r="D266" s="223" t="s">
        <v>31</v>
      </c>
      <c r="E266" s="83" t="s">
        <v>136</v>
      </c>
      <c r="F266" s="224">
        <v>4</v>
      </c>
      <c r="G266" s="224" t="s">
        <v>140</v>
      </c>
      <c r="H266" s="221"/>
      <c r="I266" s="221">
        <v>1</v>
      </c>
      <c r="J266" s="221">
        <v>10</v>
      </c>
      <c r="K266" s="221">
        <f t="shared" ref="K266:K273" si="349">J266-I266+1</f>
        <v>10</v>
      </c>
      <c r="L266" s="221">
        <v>30</v>
      </c>
      <c r="M266" s="221"/>
      <c r="N266" s="225">
        <f>L266/K266</f>
        <v>3</v>
      </c>
      <c r="O266" s="226">
        <f>M266/5</f>
        <v>0</v>
      </c>
      <c r="Q266" s="227">
        <f t="shared" ref="Q266:Q273" si="350">IF(K266=0,0,L266)</f>
        <v>30</v>
      </c>
      <c r="R266" s="232">
        <f t="shared" ref="R266:R273" si="351">IF(K266=0,0,M266/1.5)</f>
        <v>0</v>
      </c>
      <c r="S266" s="227">
        <f t="shared" ref="S266:S273" si="352">P266+Q266+R266</f>
        <v>30</v>
      </c>
      <c r="T266" s="228"/>
    </row>
    <row r="267" spans="1:22" s="83" customFormat="1">
      <c r="A267" s="231" t="s">
        <v>134</v>
      </c>
      <c r="B267" s="223" t="s">
        <v>324</v>
      </c>
      <c r="C267" s="221">
        <v>1</v>
      </c>
      <c r="D267" s="223" t="s">
        <v>31</v>
      </c>
      <c r="E267" s="83" t="s">
        <v>326</v>
      </c>
      <c r="F267" s="221">
        <v>5</v>
      </c>
      <c r="G267" s="224" t="s">
        <v>36</v>
      </c>
      <c r="H267" s="221"/>
      <c r="I267" s="221">
        <v>11</v>
      </c>
      <c r="J267" s="221">
        <v>15</v>
      </c>
      <c r="K267" s="221">
        <f t="shared" ref="K267" si="353">J267-I267+1</f>
        <v>5</v>
      </c>
      <c r="L267" s="221"/>
      <c r="M267" s="221">
        <v>30</v>
      </c>
      <c r="N267" s="225"/>
      <c r="O267" s="226">
        <f t="shared" ref="O267" si="354">M267/6</f>
        <v>5</v>
      </c>
      <c r="Q267" s="227">
        <f t="shared" ref="Q267" si="355">IF(K267=0,0,L267)</f>
        <v>0</v>
      </c>
      <c r="R267" s="232">
        <f t="shared" ref="R267" si="356">IF(K267=0,0,M267/1.5)</f>
        <v>20</v>
      </c>
      <c r="S267" s="227">
        <f t="shared" ref="S267" si="357">P267+Q267+R267</f>
        <v>20</v>
      </c>
      <c r="T267" s="228"/>
      <c r="V267" s="85"/>
    </row>
    <row r="268" spans="1:22" s="83" customFormat="1">
      <c r="A268" s="231" t="s">
        <v>134</v>
      </c>
      <c r="B268" s="223" t="s">
        <v>325</v>
      </c>
      <c r="C268" s="221">
        <v>1</v>
      </c>
      <c r="D268" s="223" t="s">
        <v>31</v>
      </c>
      <c r="E268" s="83" t="s">
        <v>326</v>
      </c>
      <c r="F268" s="221">
        <v>5</v>
      </c>
      <c r="G268" s="224" t="s">
        <v>37</v>
      </c>
      <c r="H268" s="221"/>
      <c r="I268" s="221">
        <v>11</v>
      </c>
      <c r="J268" s="221">
        <v>15</v>
      </c>
      <c r="K268" s="221">
        <f t="shared" ref="K268" si="358">J268-I268+1</f>
        <v>5</v>
      </c>
      <c r="L268" s="221"/>
      <c r="M268" s="221">
        <v>30</v>
      </c>
      <c r="N268" s="225"/>
      <c r="O268" s="226">
        <f t="shared" ref="O268" si="359">M268/6</f>
        <v>5</v>
      </c>
      <c r="Q268" s="227">
        <f t="shared" ref="Q268" si="360">IF(K268=0,0,L268)</f>
        <v>0</v>
      </c>
      <c r="R268" s="232">
        <f t="shared" ref="R268" si="361">IF(K268=0,0,M268/1.5)</f>
        <v>20</v>
      </c>
      <c r="S268" s="227">
        <f t="shared" ref="S268" si="362">P268+Q268+R268</f>
        <v>20</v>
      </c>
      <c r="T268" s="228"/>
      <c r="V268" s="85"/>
    </row>
    <row r="269" spans="1:22" s="1" customFormat="1">
      <c r="A269" s="216" t="s">
        <v>134</v>
      </c>
      <c r="B269" s="211" t="s">
        <v>354</v>
      </c>
      <c r="C269" s="19">
        <v>1</v>
      </c>
      <c r="D269" s="211" t="s">
        <v>31</v>
      </c>
      <c r="E269" s="1" t="s">
        <v>326</v>
      </c>
      <c r="F269" s="19">
        <v>5</v>
      </c>
      <c r="G269" s="2" t="s">
        <v>36</v>
      </c>
      <c r="H269" s="19"/>
      <c r="I269" s="19">
        <v>16</v>
      </c>
      <c r="J269" s="19">
        <v>23</v>
      </c>
      <c r="K269" s="19">
        <f t="shared" ref="K269:K270" si="363">J269-I269+1</f>
        <v>8</v>
      </c>
      <c r="L269" s="19"/>
      <c r="M269" s="19">
        <v>30</v>
      </c>
      <c r="N269" s="20"/>
      <c r="O269" s="212">
        <f>M269/6</f>
        <v>5</v>
      </c>
      <c r="Q269" s="21">
        <f t="shared" ref="Q269:Q270" si="364">IF(K269=0,0,L269)</f>
        <v>0</v>
      </c>
      <c r="R269" s="22">
        <f t="shared" ref="R269:R270" si="365">IF(K269=0,0,M269/1.5)</f>
        <v>20</v>
      </c>
      <c r="S269" s="21">
        <f t="shared" ref="S269:S270" si="366">P269+Q269+R269</f>
        <v>20</v>
      </c>
      <c r="T269" s="213"/>
      <c r="V269" s="186"/>
    </row>
    <row r="270" spans="1:22" s="1" customFormat="1">
      <c r="A270" s="216" t="s">
        <v>134</v>
      </c>
      <c r="B270" s="211" t="s">
        <v>355</v>
      </c>
      <c r="C270" s="19">
        <v>1</v>
      </c>
      <c r="D270" s="211" t="s">
        <v>31</v>
      </c>
      <c r="E270" s="1" t="s">
        <v>326</v>
      </c>
      <c r="F270" s="19">
        <v>5</v>
      </c>
      <c r="G270" s="2" t="s">
        <v>37</v>
      </c>
      <c r="H270" s="19"/>
      <c r="I270" s="19">
        <v>16</v>
      </c>
      <c r="J270" s="19">
        <v>23</v>
      </c>
      <c r="K270" s="19">
        <f t="shared" si="363"/>
        <v>8</v>
      </c>
      <c r="L270" s="19"/>
      <c r="M270" s="19">
        <v>30</v>
      </c>
      <c r="N270" s="20"/>
      <c r="O270" s="212">
        <f>M270/6</f>
        <v>5</v>
      </c>
      <c r="Q270" s="21">
        <f t="shared" si="364"/>
        <v>0</v>
      </c>
      <c r="R270" s="22">
        <f t="shared" si="365"/>
        <v>20</v>
      </c>
      <c r="S270" s="21">
        <f t="shared" si="366"/>
        <v>20</v>
      </c>
      <c r="T270" s="213"/>
      <c r="V270" s="186"/>
    </row>
    <row r="271" spans="1:22" s="1" customFormat="1">
      <c r="A271" s="218" t="s">
        <v>248</v>
      </c>
      <c r="B271" s="211" t="s">
        <v>247</v>
      </c>
      <c r="C271" s="19">
        <v>1</v>
      </c>
      <c r="D271" s="211" t="s">
        <v>31</v>
      </c>
      <c r="E271" s="1" t="s">
        <v>136</v>
      </c>
      <c r="F271" s="2">
        <v>6</v>
      </c>
      <c r="G271" s="2" t="s">
        <v>83</v>
      </c>
      <c r="H271" s="19"/>
      <c r="I271" s="19">
        <v>1</v>
      </c>
      <c r="J271" s="19">
        <v>10</v>
      </c>
      <c r="K271" s="19">
        <f t="shared" ref="K271" si="367">J271-I271+1</f>
        <v>10</v>
      </c>
      <c r="L271" s="19">
        <v>30</v>
      </c>
      <c r="M271" s="19"/>
      <c r="N271" s="20">
        <f>L271/K271</f>
        <v>3</v>
      </c>
      <c r="O271" s="212">
        <f>M271/5</f>
        <v>0</v>
      </c>
      <c r="Q271" s="21">
        <f t="shared" ref="Q271" si="368">IF(K271=0,0,L271)</f>
        <v>30</v>
      </c>
      <c r="R271" s="22">
        <f t="shared" ref="R271" si="369">IF(K271=0,0,M271/1.5)</f>
        <v>0</v>
      </c>
      <c r="S271" s="21">
        <f t="shared" ref="S271" si="370">P271+Q271+R271</f>
        <v>30</v>
      </c>
      <c r="T271" s="213"/>
    </row>
    <row r="272" spans="1:22" s="28" customFormat="1">
      <c r="A272" s="231" t="s">
        <v>135</v>
      </c>
      <c r="B272" s="211" t="s">
        <v>202</v>
      </c>
      <c r="C272" s="19">
        <v>1</v>
      </c>
      <c r="D272" s="211" t="s">
        <v>31</v>
      </c>
      <c r="E272" s="1" t="s">
        <v>99</v>
      </c>
      <c r="F272" s="23">
        <v>7</v>
      </c>
      <c r="G272" s="2" t="s">
        <v>256</v>
      </c>
      <c r="H272" s="19"/>
      <c r="I272" s="19">
        <v>11</v>
      </c>
      <c r="J272" s="19">
        <v>15</v>
      </c>
      <c r="K272" s="19">
        <f>J272-I272+1</f>
        <v>5</v>
      </c>
      <c r="L272" s="19"/>
      <c r="M272" s="19">
        <v>30</v>
      </c>
      <c r="N272" s="20"/>
      <c r="O272" s="212">
        <f>M272/6</f>
        <v>5</v>
      </c>
      <c r="P272" s="1"/>
      <c r="Q272" s="21">
        <f>IF(K272=0,0,L272)</f>
        <v>0</v>
      </c>
      <c r="R272" s="22">
        <f>IF(K272=0,0,M272/1.5)</f>
        <v>20</v>
      </c>
      <c r="S272" s="21">
        <f>P272+Q272+R272</f>
        <v>20</v>
      </c>
      <c r="T272" s="213"/>
      <c r="V272" s="85"/>
    </row>
    <row r="273" spans="1:22" s="28" customFormat="1">
      <c r="A273" s="231"/>
      <c r="B273" s="211" t="s">
        <v>219</v>
      </c>
      <c r="C273" s="19">
        <v>1</v>
      </c>
      <c r="D273" s="211" t="s">
        <v>31</v>
      </c>
      <c r="E273" s="1" t="s">
        <v>216</v>
      </c>
      <c r="F273" s="23"/>
      <c r="G273" s="2"/>
      <c r="H273" s="19"/>
      <c r="I273" s="19">
        <v>1</v>
      </c>
      <c r="J273" s="19">
        <v>10</v>
      </c>
      <c r="K273" s="19">
        <f t="shared" si="349"/>
        <v>10</v>
      </c>
      <c r="L273" s="19">
        <v>15</v>
      </c>
      <c r="M273" s="19"/>
      <c r="N273" s="20"/>
      <c r="O273" s="212">
        <f>M273/6</f>
        <v>0</v>
      </c>
      <c r="P273" s="1"/>
      <c r="Q273" s="21">
        <f t="shared" si="350"/>
        <v>15</v>
      </c>
      <c r="R273" s="22">
        <f t="shared" si="351"/>
        <v>0</v>
      </c>
      <c r="S273" s="21">
        <f t="shared" si="352"/>
        <v>15</v>
      </c>
      <c r="T273" s="213"/>
      <c r="V273" s="85"/>
    </row>
    <row r="274" spans="1:22" s="28" customFormat="1">
      <c r="A274" s="231"/>
      <c r="B274" s="211" t="s">
        <v>220</v>
      </c>
      <c r="C274" s="19">
        <v>1</v>
      </c>
      <c r="D274" s="211" t="s">
        <v>31</v>
      </c>
      <c r="E274" s="1" t="s">
        <v>216</v>
      </c>
      <c r="F274" s="23"/>
      <c r="G274" s="2"/>
      <c r="H274" s="19"/>
      <c r="I274" s="19">
        <v>1</v>
      </c>
      <c r="J274" s="19">
        <v>10</v>
      </c>
      <c r="K274" s="19">
        <f t="shared" ref="K274" si="371">J274-I274+1</f>
        <v>10</v>
      </c>
      <c r="L274" s="19">
        <v>15</v>
      </c>
      <c r="M274" s="19"/>
      <c r="N274" s="20"/>
      <c r="O274" s="212">
        <f t="shared" ref="O274" si="372">M274/6</f>
        <v>0</v>
      </c>
      <c r="P274" s="1"/>
      <c r="Q274" s="21">
        <f t="shared" ref="Q274" si="373">IF(K274=0,0,L274)</f>
        <v>15</v>
      </c>
      <c r="R274" s="22">
        <f t="shared" ref="R274" si="374">IF(K274=0,0,M274/1.5)</f>
        <v>0</v>
      </c>
      <c r="S274" s="21">
        <f t="shared" ref="S274" si="375">P274+Q274+R274</f>
        <v>15</v>
      </c>
      <c r="T274" s="213"/>
      <c r="V274" s="85"/>
    </row>
    <row r="275" spans="1:22" s="27" customFormat="1">
      <c r="A275" s="98"/>
      <c r="B275" s="8"/>
      <c r="C275" s="9"/>
      <c r="D275" s="8"/>
      <c r="E275" s="14"/>
      <c r="F275" s="24"/>
      <c r="G275" s="11"/>
      <c r="H275" s="9"/>
      <c r="I275" s="9"/>
      <c r="J275" s="9"/>
      <c r="K275" s="9"/>
      <c r="L275" s="9"/>
      <c r="M275" s="9"/>
      <c r="N275" s="12"/>
      <c r="O275" s="13"/>
      <c r="P275" s="14"/>
      <c r="Q275" s="15"/>
      <c r="R275" s="16"/>
      <c r="S275" s="15">
        <f>SUM(S262:S274)</f>
        <v>270</v>
      </c>
      <c r="T275" s="160"/>
      <c r="V275" s="85"/>
    </row>
    <row r="276" spans="1:22" s="27" customFormat="1" ht="25.5">
      <c r="A276" s="3" t="s">
        <v>15</v>
      </c>
      <c r="B276" s="3" t="s">
        <v>16</v>
      </c>
      <c r="C276" s="4" t="s">
        <v>149</v>
      </c>
      <c r="D276" s="3" t="s">
        <v>17</v>
      </c>
      <c r="E276" s="3" t="s">
        <v>18</v>
      </c>
      <c r="F276" s="3" t="s">
        <v>19</v>
      </c>
      <c r="G276" s="3" t="s">
        <v>20</v>
      </c>
      <c r="H276" s="4" t="s">
        <v>1</v>
      </c>
      <c r="I276" s="3" t="s">
        <v>21</v>
      </c>
      <c r="J276" s="3" t="s">
        <v>22</v>
      </c>
      <c r="K276" s="4" t="s">
        <v>2</v>
      </c>
      <c r="L276" s="3" t="s">
        <v>33</v>
      </c>
      <c r="M276" s="3" t="s">
        <v>34</v>
      </c>
      <c r="N276" s="5" t="s">
        <v>3</v>
      </c>
      <c r="O276" s="5" t="s">
        <v>4</v>
      </c>
      <c r="P276" s="4" t="s">
        <v>32</v>
      </c>
      <c r="Q276" s="3" t="s">
        <v>5</v>
      </c>
      <c r="R276" s="3" t="s">
        <v>6</v>
      </c>
      <c r="S276" s="6" t="s">
        <v>7</v>
      </c>
      <c r="T276" s="162"/>
      <c r="U276" s="84" t="s">
        <v>105</v>
      </c>
      <c r="V276" s="84" t="s">
        <v>106</v>
      </c>
    </row>
    <row r="277" spans="1:22" s="28" customFormat="1">
      <c r="A277" s="231" t="s">
        <v>132</v>
      </c>
      <c r="B277" s="211" t="s">
        <v>221</v>
      </c>
      <c r="C277" s="19">
        <v>1</v>
      </c>
      <c r="D277" s="211" t="s">
        <v>38</v>
      </c>
      <c r="E277" s="1" t="s">
        <v>14</v>
      </c>
      <c r="F277" s="23" t="s">
        <v>77</v>
      </c>
      <c r="G277" s="2" t="s">
        <v>191</v>
      </c>
      <c r="H277" s="19"/>
      <c r="I277" s="19">
        <v>1</v>
      </c>
      <c r="J277" s="19">
        <v>5</v>
      </c>
      <c r="K277" s="19">
        <f t="shared" ref="K277:K284" si="376">J277-I277+1</f>
        <v>5</v>
      </c>
      <c r="L277" s="19"/>
      <c r="M277" s="19">
        <v>60</v>
      </c>
      <c r="N277" s="20"/>
      <c r="O277" s="212">
        <f t="shared" ref="O277:O281" si="377">M277/6</f>
        <v>10</v>
      </c>
      <c r="P277" s="1"/>
      <c r="Q277" s="21">
        <f t="shared" ref="Q277:Q284" si="378">IF(K277=0,0,L277)</f>
        <v>0</v>
      </c>
      <c r="R277" s="22">
        <f t="shared" ref="R277:R284" si="379">IF(K277=0,0,M277/1.5)</f>
        <v>40</v>
      </c>
      <c r="S277" s="21">
        <f t="shared" ref="S277:S284" si="380">P277+Q277+R277</f>
        <v>40</v>
      </c>
      <c r="T277" s="213"/>
      <c r="V277" s="85"/>
    </row>
    <row r="278" spans="1:22" s="28" customFormat="1">
      <c r="A278" s="231" t="s">
        <v>132</v>
      </c>
      <c r="B278" s="211" t="s">
        <v>222</v>
      </c>
      <c r="C278" s="19">
        <v>1</v>
      </c>
      <c r="D278" s="211" t="s">
        <v>38</v>
      </c>
      <c r="E278" s="1" t="s">
        <v>14</v>
      </c>
      <c r="F278" s="23" t="s">
        <v>77</v>
      </c>
      <c r="G278" s="2" t="s">
        <v>200</v>
      </c>
      <c r="H278" s="19"/>
      <c r="I278" s="19">
        <v>1</v>
      </c>
      <c r="J278" s="19">
        <v>5</v>
      </c>
      <c r="K278" s="19">
        <f t="shared" si="376"/>
        <v>5</v>
      </c>
      <c r="L278" s="19"/>
      <c r="M278" s="19">
        <v>60</v>
      </c>
      <c r="N278" s="20"/>
      <c r="O278" s="212">
        <f t="shared" si="377"/>
        <v>10</v>
      </c>
      <c r="P278" s="1"/>
      <c r="Q278" s="21">
        <f t="shared" si="378"/>
        <v>0</v>
      </c>
      <c r="R278" s="22">
        <f t="shared" si="379"/>
        <v>40</v>
      </c>
      <c r="S278" s="21">
        <f t="shared" si="380"/>
        <v>40</v>
      </c>
      <c r="T278" s="213"/>
      <c r="V278" s="85"/>
    </row>
    <row r="279" spans="1:22" s="28" customFormat="1">
      <c r="A279" s="231" t="s">
        <v>225</v>
      </c>
      <c r="B279" s="211" t="s">
        <v>190</v>
      </c>
      <c r="C279" s="19">
        <v>1</v>
      </c>
      <c r="D279" s="211" t="s">
        <v>38</v>
      </c>
      <c r="E279" s="1" t="s">
        <v>223</v>
      </c>
      <c r="F279" s="23">
        <v>4</v>
      </c>
      <c r="G279" s="2" t="s">
        <v>95</v>
      </c>
      <c r="H279" s="19"/>
      <c r="I279" s="19">
        <v>1</v>
      </c>
      <c r="J279" s="19">
        <v>15</v>
      </c>
      <c r="K279" s="19">
        <f t="shared" si="376"/>
        <v>15</v>
      </c>
      <c r="L279" s="19"/>
      <c r="M279" s="19">
        <v>60</v>
      </c>
      <c r="N279" s="20"/>
      <c r="O279" s="212">
        <f t="shared" si="377"/>
        <v>10</v>
      </c>
      <c r="P279" s="1"/>
      <c r="Q279" s="21">
        <f t="shared" si="378"/>
        <v>0</v>
      </c>
      <c r="R279" s="22">
        <f t="shared" si="379"/>
        <v>40</v>
      </c>
      <c r="S279" s="21">
        <f t="shared" si="380"/>
        <v>40</v>
      </c>
      <c r="T279" s="213"/>
      <c r="V279" s="85"/>
    </row>
    <row r="280" spans="1:22" s="28" customFormat="1">
      <c r="A280" s="231" t="s">
        <v>225</v>
      </c>
      <c r="B280" s="211" t="s">
        <v>190</v>
      </c>
      <c r="C280" s="19">
        <v>1</v>
      </c>
      <c r="D280" s="211" t="s">
        <v>38</v>
      </c>
      <c r="E280" s="1" t="s">
        <v>223</v>
      </c>
      <c r="F280" s="23">
        <v>6</v>
      </c>
      <c r="G280" s="2" t="s">
        <v>224</v>
      </c>
      <c r="H280" s="19"/>
      <c r="I280" s="19">
        <v>1</v>
      </c>
      <c r="J280" s="19">
        <v>15</v>
      </c>
      <c r="K280" s="19">
        <f t="shared" si="376"/>
        <v>15</v>
      </c>
      <c r="L280" s="19"/>
      <c r="M280" s="19">
        <v>60</v>
      </c>
      <c r="N280" s="20"/>
      <c r="O280" s="212">
        <f t="shared" si="377"/>
        <v>10</v>
      </c>
      <c r="P280" s="1"/>
      <c r="Q280" s="21">
        <f t="shared" si="378"/>
        <v>0</v>
      </c>
      <c r="R280" s="22">
        <f t="shared" si="379"/>
        <v>40</v>
      </c>
      <c r="S280" s="21">
        <f t="shared" si="380"/>
        <v>40</v>
      </c>
      <c r="T280" s="213"/>
      <c r="V280" s="85"/>
    </row>
    <row r="281" spans="1:22" s="28" customFormat="1">
      <c r="A281" s="231" t="s">
        <v>225</v>
      </c>
      <c r="B281" s="211" t="s">
        <v>190</v>
      </c>
      <c r="C281" s="19">
        <v>1</v>
      </c>
      <c r="D281" s="211" t="s">
        <v>38</v>
      </c>
      <c r="E281" s="1" t="s">
        <v>223</v>
      </c>
      <c r="F281" s="23">
        <v>7</v>
      </c>
      <c r="G281" s="2" t="s">
        <v>95</v>
      </c>
      <c r="H281" s="19"/>
      <c r="I281" s="19">
        <v>1</v>
      </c>
      <c r="J281" s="19">
        <v>15</v>
      </c>
      <c r="K281" s="19">
        <f t="shared" si="376"/>
        <v>15</v>
      </c>
      <c r="L281" s="19"/>
      <c r="M281" s="19">
        <v>60</v>
      </c>
      <c r="N281" s="20"/>
      <c r="O281" s="212">
        <f t="shared" si="377"/>
        <v>10</v>
      </c>
      <c r="P281" s="1"/>
      <c r="Q281" s="21">
        <f t="shared" si="378"/>
        <v>0</v>
      </c>
      <c r="R281" s="22">
        <f t="shared" si="379"/>
        <v>40</v>
      </c>
      <c r="S281" s="21">
        <f t="shared" si="380"/>
        <v>40</v>
      </c>
      <c r="T281" s="213"/>
      <c r="V281" s="85"/>
    </row>
    <row r="282" spans="1:22" s="28" customFormat="1">
      <c r="A282" s="231"/>
      <c r="B282" s="211" t="s">
        <v>317</v>
      </c>
      <c r="C282" s="19">
        <v>1</v>
      </c>
      <c r="D282" s="211" t="s">
        <v>38</v>
      </c>
      <c r="E282" s="1" t="s">
        <v>442</v>
      </c>
      <c r="F282" s="23">
        <v>6</v>
      </c>
      <c r="G282" s="2" t="s">
        <v>83</v>
      </c>
      <c r="H282" s="19"/>
      <c r="I282" s="19">
        <v>6</v>
      </c>
      <c r="J282" s="19">
        <v>23</v>
      </c>
      <c r="K282" s="19">
        <f t="shared" si="376"/>
        <v>18</v>
      </c>
      <c r="L282" s="19">
        <v>45</v>
      </c>
      <c r="M282" s="19"/>
      <c r="N282" s="20"/>
      <c r="O282" s="212"/>
      <c r="P282" s="1"/>
      <c r="Q282" s="21">
        <f t="shared" si="378"/>
        <v>45</v>
      </c>
      <c r="R282" s="22">
        <f t="shared" si="379"/>
        <v>0</v>
      </c>
      <c r="S282" s="21">
        <f t="shared" si="380"/>
        <v>45</v>
      </c>
      <c r="T282" s="213"/>
      <c r="V282" s="85"/>
    </row>
    <row r="283" spans="1:22" s="28" customFormat="1">
      <c r="A283" s="231"/>
      <c r="B283" s="211" t="s">
        <v>315</v>
      </c>
      <c r="C283" s="19">
        <v>1</v>
      </c>
      <c r="D283" s="211" t="s">
        <v>38</v>
      </c>
      <c r="E283" s="1" t="s">
        <v>442</v>
      </c>
      <c r="F283" s="23">
        <v>7</v>
      </c>
      <c r="G283" s="2" t="s">
        <v>139</v>
      </c>
      <c r="H283" s="19"/>
      <c r="I283" s="19">
        <v>6</v>
      </c>
      <c r="J283" s="19">
        <v>23</v>
      </c>
      <c r="K283" s="19">
        <f t="shared" si="376"/>
        <v>18</v>
      </c>
      <c r="L283" s="19">
        <v>45</v>
      </c>
      <c r="M283" s="19"/>
      <c r="N283" s="20"/>
      <c r="O283" s="212"/>
      <c r="P283" s="1"/>
      <c r="Q283" s="21">
        <f t="shared" si="378"/>
        <v>45</v>
      </c>
      <c r="R283" s="22">
        <f t="shared" si="379"/>
        <v>0</v>
      </c>
      <c r="S283" s="21">
        <f t="shared" si="380"/>
        <v>45</v>
      </c>
      <c r="T283" s="213"/>
      <c r="V283" s="85"/>
    </row>
    <row r="284" spans="1:22" s="28" customFormat="1">
      <c r="A284" s="231" t="s">
        <v>441</v>
      </c>
      <c r="B284" s="211" t="s">
        <v>302</v>
      </c>
      <c r="C284" s="19">
        <v>1</v>
      </c>
      <c r="D284" s="211" t="s">
        <v>38</v>
      </c>
      <c r="E284" s="1" t="s">
        <v>138</v>
      </c>
      <c r="F284" s="23">
        <v>5</v>
      </c>
      <c r="G284" s="2" t="s">
        <v>347</v>
      </c>
      <c r="H284" s="19"/>
      <c r="I284" s="19">
        <v>6</v>
      </c>
      <c r="J284" s="19">
        <v>15</v>
      </c>
      <c r="K284" s="19">
        <f t="shared" si="376"/>
        <v>10</v>
      </c>
      <c r="L284" s="19">
        <v>30</v>
      </c>
      <c r="M284" s="19"/>
      <c r="N284" s="20"/>
      <c r="O284" s="212"/>
      <c r="P284" s="1"/>
      <c r="Q284" s="21">
        <f t="shared" si="378"/>
        <v>30</v>
      </c>
      <c r="R284" s="22">
        <f t="shared" si="379"/>
        <v>0</v>
      </c>
      <c r="S284" s="21">
        <f t="shared" si="380"/>
        <v>30</v>
      </c>
      <c r="T284" s="213"/>
      <c r="V284" s="85"/>
    </row>
    <row r="285" spans="1:22" s="27" customFormat="1">
      <c r="A285" s="98"/>
      <c r="B285" s="8"/>
      <c r="C285" s="9"/>
      <c r="D285" s="8"/>
      <c r="E285" s="14"/>
      <c r="F285" s="24"/>
      <c r="G285" s="11"/>
      <c r="H285" s="9"/>
      <c r="I285" s="9"/>
      <c r="J285" s="9"/>
      <c r="K285" s="9"/>
      <c r="L285" s="9"/>
      <c r="M285" s="9"/>
      <c r="N285" s="12"/>
      <c r="O285" s="13"/>
      <c r="P285" s="14"/>
      <c r="Q285" s="15"/>
      <c r="R285" s="16"/>
      <c r="S285" s="15">
        <f>SUM(S277:S284)</f>
        <v>320</v>
      </c>
      <c r="T285" s="160"/>
      <c r="V285" s="85"/>
    </row>
    <row r="286" spans="1:22" s="27" customFormat="1" ht="25.5">
      <c r="A286" s="3" t="s">
        <v>15</v>
      </c>
      <c r="B286" s="3" t="s">
        <v>16</v>
      </c>
      <c r="C286" s="4" t="s">
        <v>149</v>
      </c>
      <c r="D286" s="3" t="s">
        <v>17</v>
      </c>
      <c r="E286" s="3" t="s">
        <v>18</v>
      </c>
      <c r="F286" s="3" t="s">
        <v>19</v>
      </c>
      <c r="G286" s="3" t="s">
        <v>20</v>
      </c>
      <c r="H286" s="4" t="s">
        <v>1</v>
      </c>
      <c r="I286" s="3" t="s">
        <v>21</v>
      </c>
      <c r="J286" s="3" t="s">
        <v>22</v>
      </c>
      <c r="K286" s="4" t="s">
        <v>2</v>
      </c>
      <c r="L286" s="3" t="s">
        <v>33</v>
      </c>
      <c r="M286" s="3" t="s">
        <v>34</v>
      </c>
      <c r="N286" s="5" t="s">
        <v>3</v>
      </c>
      <c r="O286" s="5" t="s">
        <v>4</v>
      </c>
      <c r="P286" s="4" t="s">
        <v>32</v>
      </c>
      <c r="Q286" s="3" t="s">
        <v>5</v>
      </c>
      <c r="R286" s="3" t="s">
        <v>6</v>
      </c>
      <c r="S286" s="6" t="s">
        <v>7</v>
      </c>
      <c r="T286" s="162"/>
      <c r="U286" s="84" t="s">
        <v>105</v>
      </c>
      <c r="V286" s="84" t="s">
        <v>106</v>
      </c>
    </row>
    <row r="287" spans="1:22" s="28" customFormat="1">
      <c r="A287" s="218" t="s">
        <v>235</v>
      </c>
      <c r="B287" s="211" t="s">
        <v>151</v>
      </c>
      <c r="C287" s="19">
        <v>1</v>
      </c>
      <c r="D287" s="211" t="s">
        <v>39</v>
      </c>
      <c r="E287" s="1" t="s">
        <v>113</v>
      </c>
      <c r="F287" s="23">
        <v>3</v>
      </c>
      <c r="G287" s="2" t="s">
        <v>95</v>
      </c>
      <c r="H287" s="19"/>
      <c r="I287" s="19">
        <v>1</v>
      </c>
      <c r="J287" s="19">
        <v>10</v>
      </c>
      <c r="K287" s="19">
        <f t="shared" ref="K287:K292" si="381">J287-I287+1</f>
        <v>10</v>
      </c>
      <c r="L287" s="19">
        <v>60</v>
      </c>
      <c r="M287" s="19"/>
      <c r="N287" s="20"/>
      <c r="O287" s="212">
        <f t="shared" ref="O287:O292" si="382">M287/6</f>
        <v>0</v>
      </c>
      <c r="P287" s="1"/>
      <c r="Q287" s="21">
        <f t="shared" ref="Q287:Q292" si="383">IF(K287=0,0,L287)</f>
        <v>60</v>
      </c>
      <c r="R287" s="22">
        <f t="shared" ref="R287:R292" si="384">IF(K287=0,0,M287/1.5)</f>
        <v>0</v>
      </c>
      <c r="S287" s="21">
        <f t="shared" ref="S287:S292" si="385">P287+Q287+R287</f>
        <v>60</v>
      </c>
      <c r="T287" s="213"/>
      <c r="V287" s="85"/>
    </row>
    <row r="288" spans="1:22" s="28" customFormat="1">
      <c r="A288" s="218" t="s">
        <v>235</v>
      </c>
      <c r="B288" s="211" t="s">
        <v>152</v>
      </c>
      <c r="C288" s="19">
        <v>1</v>
      </c>
      <c r="D288" s="211" t="s">
        <v>39</v>
      </c>
      <c r="E288" s="1" t="s">
        <v>113</v>
      </c>
      <c r="F288" s="23">
        <v>3</v>
      </c>
      <c r="G288" s="2" t="s">
        <v>195</v>
      </c>
      <c r="H288" s="19"/>
      <c r="I288" s="19">
        <v>1</v>
      </c>
      <c r="J288" s="19">
        <v>10</v>
      </c>
      <c r="K288" s="19">
        <f t="shared" si="381"/>
        <v>10</v>
      </c>
      <c r="L288" s="19">
        <v>60</v>
      </c>
      <c r="M288" s="19"/>
      <c r="N288" s="20"/>
      <c r="O288" s="212">
        <f t="shared" si="382"/>
        <v>0</v>
      </c>
      <c r="P288" s="1"/>
      <c r="Q288" s="21">
        <f t="shared" si="383"/>
        <v>60</v>
      </c>
      <c r="R288" s="22">
        <f t="shared" si="384"/>
        <v>0</v>
      </c>
      <c r="S288" s="21">
        <f t="shared" si="385"/>
        <v>60</v>
      </c>
      <c r="T288" s="213"/>
      <c r="V288" s="85"/>
    </row>
    <row r="289" spans="1:22" s="28" customFormat="1">
      <c r="A289" s="231"/>
      <c r="B289" s="211" t="s">
        <v>151</v>
      </c>
      <c r="C289" s="19">
        <v>1</v>
      </c>
      <c r="D289" s="211" t="s">
        <v>39</v>
      </c>
      <c r="E289" s="1" t="s">
        <v>214</v>
      </c>
      <c r="F289" s="23"/>
      <c r="G289" s="2"/>
      <c r="H289" s="19"/>
      <c r="I289" s="19">
        <v>1</v>
      </c>
      <c r="J289" s="19">
        <v>10</v>
      </c>
      <c r="K289" s="19">
        <f t="shared" si="381"/>
        <v>10</v>
      </c>
      <c r="L289" s="19">
        <v>15</v>
      </c>
      <c r="M289" s="19"/>
      <c r="N289" s="20"/>
      <c r="O289" s="212">
        <f t="shared" si="382"/>
        <v>0</v>
      </c>
      <c r="P289" s="1"/>
      <c r="Q289" s="21">
        <f t="shared" si="383"/>
        <v>15</v>
      </c>
      <c r="R289" s="22">
        <f t="shared" si="384"/>
        <v>0</v>
      </c>
      <c r="S289" s="21">
        <f t="shared" si="385"/>
        <v>15</v>
      </c>
      <c r="T289" s="213"/>
      <c r="V289" s="85"/>
    </row>
    <row r="290" spans="1:22" s="28" customFormat="1">
      <c r="A290" s="231"/>
      <c r="B290" s="211" t="s">
        <v>152</v>
      </c>
      <c r="C290" s="19">
        <v>1</v>
      </c>
      <c r="D290" s="211" t="s">
        <v>39</v>
      </c>
      <c r="E290" s="1" t="s">
        <v>214</v>
      </c>
      <c r="F290" s="23"/>
      <c r="G290" s="2"/>
      <c r="H290" s="19"/>
      <c r="I290" s="19">
        <v>1</v>
      </c>
      <c r="J290" s="19">
        <v>10</v>
      </c>
      <c r="K290" s="19">
        <f t="shared" si="381"/>
        <v>10</v>
      </c>
      <c r="L290" s="19">
        <v>15</v>
      </c>
      <c r="M290" s="19"/>
      <c r="N290" s="20"/>
      <c r="O290" s="212">
        <f t="shared" si="382"/>
        <v>0</v>
      </c>
      <c r="P290" s="1"/>
      <c r="Q290" s="21">
        <f t="shared" si="383"/>
        <v>15</v>
      </c>
      <c r="R290" s="22">
        <f t="shared" si="384"/>
        <v>0</v>
      </c>
      <c r="S290" s="21">
        <f t="shared" si="385"/>
        <v>15</v>
      </c>
      <c r="T290" s="213"/>
      <c r="V290" s="85"/>
    </row>
    <row r="291" spans="1:22" s="28" customFormat="1">
      <c r="A291" s="231" t="s">
        <v>144</v>
      </c>
      <c r="B291" s="211" t="s">
        <v>148</v>
      </c>
      <c r="C291" s="19">
        <v>1</v>
      </c>
      <c r="D291" s="211" t="s">
        <v>39</v>
      </c>
      <c r="E291" s="1" t="s">
        <v>113</v>
      </c>
      <c r="F291" s="23">
        <v>2</v>
      </c>
      <c r="G291" s="2" t="s">
        <v>75</v>
      </c>
      <c r="H291" s="19"/>
      <c r="I291" s="19">
        <v>1</v>
      </c>
      <c r="J291" s="19">
        <v>10</v>
      </c>
      <c r="K291" s="19">
        <f t="shared" si="381"/>
        <v>10</v>
      </c>
      <c r="L291" s="19">
        <v>45</v>
      </c>
      <c r="M291" s="19"/>
      <c r="N291" s="20"/>
      <c r="O291" s="212">
        <f t="shared" si="382"/>
        <v>0</v>
      </c>
      <c r="P291" s="1"/>
      <c r="Q291" s="21">
        <f t="shared" si="383"/>
        <v>45</v>
      </c>
      <c r="R291" s="22">
        <f t="shared" si="384"/>
        <v>0</v>
      </c>
      <c r="S291" s="21">
        <f t="shared" si="385"/>
        <v>45</v>
      </c>
      <c r="T291" s="213"/>
      <c r="V291" s="85"/>
    </row>
    <row r="292" spans="1:22" s="28" customFormat="1">
      <c r="A292" s="231" t="s">
        <v>144</v>
      </c>
      <c r="B292" s="211" t="s">
        <v>148</v>
      </c>
      <c r="C292" s="19">
        <v>1</v>
      </c>
      <c r="D292" s="211" t="s">
        <v>39</v>
      </c>
      <c r="E292" s="1" t="s">
        <v>123</v>
      </c>
      <c r="F292" s="23">
        <v>2</v>
      </c>
      <c r="G292" s="2" t="s">
        <v>83</v>
      </c>
      <c r="H292" s="19"/>
      <c r="I292" s="19">
        <v>1</v>
      </c>
      <c r="J292" s="19">
        <v>10</v>
      </c>
      <c r="K292" s="19">
        <f t="shared" si="381"/>
        <v>10</v>
      </c>
      <c r="L292" s="19">
        <v>45</v>
      </c>
      <c r="M292" s="19"/>
      <c r="N292" s="20"/>
      <c r="O292" s="212">
        <f t="shared" si="382"/>
        <v>0</v>
      </c>
      <c r="P292" s="1"/>
      <c r="Q292" s="21">
        <f t="shared" si="383"/>
        <v>45</v>
      </c>
      <c r="R292" s="22">
        <f t="shared" si="384"/>
        <v>0</v>
      </c>
      <c r="S292" s="21">
        <f t="shared" si="385"/>
        <v>45</v>
      </c>
      <c r="T292" s="213"/>
      <c r="V292" s="85"/>
    </row>
    <row r="293" spans="1:22" s="1" customFormat="1">
      <c r="A293" s="216" t="s">
        <v>135</v>
      </c>
      <c r="B293" s="211" t="s">
        <v>306</v>
      </c>
      <c r="C293" s="19">
        <v>1</v>
      </c>
      <c r="D293" s="211" t="s">
        <v>39</v>
      </c>
      <c r="E293" s="1" t="s">
        <v>350</v>
      </c>
      <c r="F293" s="19">
        <v>4</v>
      </c>
      <c r="G293" s="2" t="s">
        <v>263</v>
      </c>
      <c r="H293" s="19"/>
      <c r="I293" s="19">
        <v>16</v>
      </c>
      <c r="J293" s="19">
        <v>23</v>
      </c>
      <c r="K293" s="19">
        <f>J293-I293+1</f>
        <v>8</v>
      </c>
      <c r="L293" s="19"/>
      <c r="M293" s="19">
        <v>30</v>
      </c>
      <c r="N293" s="20"/>
      <c r="O293" s="212">
        <f>M293/6</f>
        <v>5</v>
      </c>
      <c r="Q293" s="21">
        <f>IF(K293=0,0,L293)</f>
        <v>0</v>
      </c>
      <c r="R293" s="22">
        <f>IF(K293=0,0,M293/1.5)</f>
        <v>20</v>
      </c>
      <c r="S293" s="21">
        <f>P293+Q293+R293</f>
        <v>20</v>
      </c>
      <c r="T293" s="213"/>
      <c r="V293" s="186"/>
    </row>
    <row r="294" spans="1:22" s="1" customFormat="1">
      <c r="A294" s="216" t="s">
        <v>135</v>
      </c>
      <c r="B294" s="211" t="s">
        <v>308</v>
      </c>
      <c r="C294" s="19">
        <v>1</v>
      </c>
      <c r="D294" s="211" t="s">
        <v>39</v>
      </c>
      <c r="E294" s="1" t="s">
        <v>350</v>
      </c>
      <c r="F294" s="19">
        <v>6</v>
      </c>
      <c r="G294" s="2" t="s">
        <v>37</v>
      </c>
      <c r="H294" s="19"/>
      <c r="I294" s="19">
        <v>16</v>
      </c>
      <c r="J294" s="19">
        <v>23</v>
      </c>
      <c r="K294" s="19">
        <f>J294-I294+1</f>
        <v>8</v>
      </c>
      <c r="L294" s="19"/>
      <c r="M294" s="19">
        <v>30</v>
      </c>
      <c r="N294" s="20"/>
      <c r="O294" s="212">
        <f>M294/6</f>
        <v>5</v>
      </c>
      <c r="Q294" s="21">
        <f>IF(K294=0,0,L294)</f>
        <v>0</v>
      </c>
      <c r="R294" s="22">
        <f>IF(K294=0,0,M294/1.5)</f>
        <v>20</v>
      </c>
      <c r="S294" s="21">
        <f>P294+Q294+R294</f>
        <v>20</v>
      </c>
      <c r="T294" s="213"/>
      <c r="V294" s="186"/>
    </row>
    <row r="295" spans="1:22" s="27" customFormat="1" ht="25.5">
      <c r="A295" s="3" t="s">
        <v>15</v>
      </c>
      <c r="B295" s="3" t="s">
        <v>16</v>
      </c>
      <c r="C295" s="4" t="s">
        <v>149</v>
      </c>
      <c r="D295" s="3" t="s">
        <v>17</v>
      </c>
      <c r="E295" s="3" t="s">
        <v>18</v>
      </c>
      <c r="F295" s="3" t="s">
        <v>19</v>
      </c>
      <c r="G295" s="3" t="s">
        <v>20</v>
      </c>
      <c r="H295" s="4" t="s">
        <v>1</v>
      </c>
      <c r="I295" s="3" t="s">
        <v>21</v>
      </c>
      <c r="J295" s="3" t="s">
        <v>22</v>
      </c>
      <c r="K295" s="4" t="s">
        <v>2</v>
      </c>
      <c r="L295" s="3" t="s">
        <v>33</v>
      </c>
      <c r="M295" s="3" t="s">
        <v>34</v>
      </c>
      <c r="N295" s="5" t="s">
        <v>3</v>
      </c>
      <c r="O295" s="5" t="s">
        <v>4</v>
      </c>
      <c r="P295" s="4" t="s">
        <v>32</v>
      </c>
      <c r="Q295" s="3" t="s">
        <v>5</v>
      </c>
      <c r="R295" s="3" t="s">
        <v>6</v>
      </c>
      <c r="S295" s="6" t="s">
        <v>7</v>
      </c>
      <c r="T295" s="162"/>
      <c r="U295" s="84" t="s">
        <v>105</v>
      </c>
      <c r="V295" s="84" t="s">
        <v>106</v>
      </c>
    </row>
    <row r="296" spans="1:22" s="1" customFormat="1">
      <c r="A296" s="216" t="s">
        <v>135</v>
      </c>
      <c r="B296" s="211" t="s">
        <v>313</v>
      </c>
      <c r="C296" s="19">
        <v>1</v>
      </c>
      <c r="D296" s="211" t="s">
        <v>10</v>
      </c>
      <c r="E296" s="1" t="s">
        <v>350</v>
      </c>
      <c r="F296" s="19">
        <v>2</v>
      </c>
      <c r="G296" s="2" t="s">
        <v>36</v>
      </c>
      <c r="H296" s="19"/>
      <c r="I296" s="19">
        <v>16</v>
      </c>
      <c r="J296" s="19">
        <v>23</v>
      </c>
      <c r="K296" s="19">
        <f>J296-I296+1</f>
        <v>8</v>
      </c>
      <c r="L296" s="19"/>
      <c r="M296" s="19">
        <v>30</v>
      </c>
      <c r="N296" s="20"/>
      <c r="O296" s="212">
        <f>M296/6</f>
        <v>5</v>
      </c>
      <c r="Q296" s="21">
        <f>IF(K296=0,0,L296)</f>
        <v>0</v>
      </c>
      <c r="R296" s="22">
        <f>IF(K296=0,0,M296/1.5)</f>
        <v>20</v>
      </c>
      <c r="S296" s="21">
        <f>P296+Q296+R296</f>
        <v>20</v>
      </c>
      <c r="T296" s="213"/>
      <c r="V296" s="186"/>
    </row>
    <row r="297" spans="1:22" s="1" customFormat="1">
      <c r="A297" s="216" t="s">
        <v>135</v>
      </c>
      <c r="B297" s="211" t="s">
        <v>314</v>
      </c>
      <c r="C297" s="19">
        <v>1</v>
      </c>
      <c r="D297" s="211" t="s">
        <v>10</v>
      </c>
      <c r="E297" s="1" t="s">
        <v>350</v>
      </c>
      <c r="F297" s="19">
        <v>2</v>
      </c>
      <c r="G297" s="2" t="s">
        <v>37</v>
      </c>
      <c r="H297" s="19"/>
      <c r="I297" s="19">
        <v>16</v>
      </c>
      <c r="J297" s="19">
        <v>23</v>
      </c>
      <c r="K297" s="19">
        <f>J297-I297+1</f>
        <v>8</v>
      </c>
      <c r="L297" s="19"/>
      <c r="M297" s="19">
        <v>30</v>
      </c>
      <c r="N297" s="20"/>
      <c r="O297" s="212">
        <f>M297/6</f>
        <v>5</v>
      </c>
      <c r="Q297" s="21">
        <f>IF(K297=0,0,L297)</f>
        <v>0</v>
      </c>
      <c r="R297" s="22">
        <f>IF(K297=0,0,M297/1.5)</f>
        <v>20</v>
      </c>
      <c r="S297" s="21">
        <f>P297+Q297+R297</f>
        <v>20</v>
      </c>
      <c r="T297" s="213"/>
      <c r="V297" s="186"/>
    </row>
    <row r="298" spans="1:22" s="28" customFormat="1">
      <c r="A298" s="231" t="s">
        <v>133</v>
      </c>
      <c r="B298" s="211" t="s">
        <v>226</v>
      </c>
      <c r="C298" s="19">
        <v>1</v>
      </c>
      <c r="D298" s="211" t="s">
        <v>10</v>
      </c>
      <c r="E298" s="1" t="s">
        <v>35</v>
      </c>
      <c r="F298" s="23" t="s">
        <v>77</v>
      </c>
      <c r="G298" s="2" t="s">
        <v>95</v>
      </c>
      <c r="H298" s="19"/>
      <c r="I298" s="19">
        <v>1</v>
      </c>
      <c r="J298" s="19">
        <v>6</v>
      </c>
      <c r="K298" s="19">
        <f t="shared" ref="K298:K303" si="386">J298-I298+1</f>
        <v>6</v>
      </c>
      <c r="L298" s="19"/>
      <c r="M298" s="19">
        <v>60</v>
      </c>
      <c r="N298" s="20"/>
      <c r="O298" s="212">
        <f t="shared" ref="O298:O303" si="387">M298/6</f>
        <v>10</v>
      </c>
      <c r="P298" s="1"/>
      <c r="Q298" s="21">
        <f t="shared" ref="Q298:Q303" si="388">IF(K298=0,0,L298)</f>
        <v>0</v>
      </c>
      <c r="R298" s="22">
        <f t="shared" ref="R298:R303" si="389">IF(K298=0,0,M298/1.5)</f>
        <v>40</v>
      </c>
      <c r="S298" s="21">
        <f t="shared" ref="S298:S303" si="390">P298+Q298+R298</f>
        <v>40</v>
      </c>
      <c r="T298" s="213"/>
      <c r="V298" s="85"/>
    </row>
    <row r="299" spans="1:22" s="28" customFormat="1">
      <c r="A299" s="231" t="s">
        <v>133</v>
      </c>
      <c r="B299" s="211" t="s">
        <v>227</v>
      </c>
      <c r="C299" s="19">
        <v>1</v>
      </c>
      <c r="D299" s="211" t="s">
        <v>10</v>
      </c>
      <c r="E299" s="1" t="s">
        <v>35</v>
      </c>
      <c r="F299" s="23" t="s">
        <v>77</v>
      </c>
      <c r="G299" s="2" t="s">
        <v>195</v>
      </c>
      <c r="H299" s="19"/>
      <c r="I299" s="19">
        <v>1</v>
      </c>
      <c r="J299" s="19">
        <v>6</v>
      </c>
      <c r="K299" s="19">
        <f t="shared" si="386"/>
        <v>6</v>
      </c>
      <c r="L299" s="19"/>
      <c r="M299" s="19">
        <v>60</v>
      </c>
      <c r="N299" s="20"/>
      <c r="O299" s="212">
        <f t="shared" si="387"/>
        <v>10</v>
      </c>
      <c r="P299" s="1"/>
      <c r="Q299" s="21">
        <f t="shared" si="388"/>
        <v>0</v>
      </c>
      <c r="R299" s="22">
        <f t="shared" si="389"/>
        <v>40</v>
      </c>
      <c r="S299" s="21">
        <f t="shared" si="390"/>
        <v>40</v>
      </c>
      <c r="T299" s="213"/>
      <c r="V299" s="85"/>
    </row>
    <row r="300" spans="1:22" s="28" customFormat="1">
      <c r="A300" s="231" t="s">
        <v>133</v>
      </c>
      <c r="B300" s="211" t="s">
        <v>228</v>
      </c>
      <c r="C300" s="19">
        <v>1</v>
      </c>
      <c r="D300" s="211" t="s">
        <v>10</v>
      </c>
      <c r="E300" s="1" t="s">
        <v>35</v>
      </c>
      <c r="F300" s="23" t="s">
        <v>77</v>
      </c>
      <c r="G300" s="2" t="s">
        <v>95</v>
      </c>
      <c r="H300" s="19"/>
      <c r="I300" s="19">
        <v>7</v>
      </c>
      <c r="J300" s="19">
        <v>12</v>
      </c>
      <c r="K300" s="19">
        <f t="shared" si="386"/>
        <v>6</v>
      </c>
      <c r="L300" s="19"/>
      <c r="M300" s="19">
        <v>60</v>
      </c>
      <c r="N300" s="20"/>
      <c r="O300" s="212">
        <f t="shared" si="387"/>
        <v>10</v>
      </c>
      <c r="P300" s="1"/>
      <c r="Q300" s="21">
        <f t="shared" si="388"/>
        <v>0</v>
      </c>
      <c r="R300" s="22">
        <f t="shared" si="389"/>
        <v>40</v>
      </c>
      <c r="S300" s="21">
        <f t="shared" si="390"/>
        <v>40</v>
      </c>
      <c r="T300" s="213"/>
      <c r="V300" s="85"/>
    </row>
    <row r="301" spans="1:22" s="28" customFormat="1">
      <c r="A301" s="231" t="s">
        <v>133</v>
      </c>
      <c r="B301" s="211" t="s">
        <v>229</v>
      </c>
      <c r="C301" s="19">
        <v>1</v>
      </c>
      <c r="D301" s="211" t="s">
        <v>10</v>
      </c>
      <c r="E301" s="1" t="s">
        <v>35</v>
      </c>
      <c r="F301" s="23" t="s">
        <v>77</v>
      </c>
      <c r="G301" s="2" t="s">
        <v>195</v>
      </c>
      <c r="H301" s="19"/>
      <c r="I301" s="19">
        <v>7</v>
      </c>
      <c r="J301" s="19">
        <v>12</v>
      </c>
      <c r="K301" s="19">
        <f t="shared" si="386"/>
        <v>6</v>
      </c>
      <c r="L301" s="19"/>
      <c r="M301" s="19">
        <v>60</v>
      </c>
      <c r="N301" s="20"/>
      <c r="O301" s="212">
        <f t="shared" si="387"/>
        <v>10</v>
      </c>
      <c r="P301" s="1"/>
      <c r="Q301" s="21">
        <f t="shared" si="388"/>
        <v>0</v>
      </c>
      <c r="R301" s="22">
        <f t="shared" si="389"/>
        <v>40</v>
      </c>
      <c r="S301" s="21">
        <f t="shared" si="390"/>
        <v>40</v>
      </c>
      <c r="T301" s="213"/>
      <c r="V301" s="85"/>
    </row>
    <row r="302" spans="1:22" s="28" customFormat="1">
      <c r="A302" s="231" t="s">
        <v>133</v>
      </c>
      <c r="B302" s="211" t="s">
        <v>230</v>
      </c>
      <c r="C302" s="19">
        <v>1</v>
      </c>
      <c r="D302" s="211" t="s">
        <v>10</v>
      </c>
      <c r="E302" s="1" t="s">
        <v>35</v>
      </c>
      <c r="F302" s="23" t="s">
        <v>80</v>
      </c>
      <c r="G302" s="2" t="s">
        <v>95</v>
      </c>
      <c r="H302" s="19"/>
      <c r="I302" s="19">
        <v>1</v>
      </c>
      <c r="J302" s="19">
        <v>6</v>
      </c>
      <c r="K302" s="19">
        <f t="shared" si="386"/>
        <v>6</v>
      </c>
      <c r="L302" s="19"/>
      <c r="M302" s="19">
        <v>60</v>
      </c>
      <c r="N302" s="20"/>
      <c r="O302" s="212">
        <f t="shared" si="387"/>
        <v>10</v>
      </c>
      <c r="P302" s="1"/>
      <c r="Q302" s="21">
        <f t="shared" si="388"/>
        <v>0</v>
      </c>
      <c r="R302" s="22">
        <f t="shared" si="389"/>
        <v>40</v>
      </c>
      <c r="S302" s="21">
        <f t="shared" si="390"/>
        <v>40</v>
      </c>
      <c r="T302" s="213"/>
      <c r="V302" s="85"/>
    </row>
    <row r="303" spans="1:22" s="28" customFormat="1">
      <c r="A303" s="231" t="s">
        <v>133</v>
      </c>
      <c r="B303" s="211" t="s">
        <v>231</v>
      </c>
      <c r="C303" s="19">
        <v>1</v>
      </c>
      <c r="D303" s="211" t="s">
        <v>10</v>
      </c>
      <c r="E303" s="1" t="s">
        <v>35</v>
      </c>
      <c r="F303" s="23" t="s">
        <v>80</v>
      </c>
      <c r="G303" s="2" t="s">
        <v>195</v>
      </c>
      <c r="H303" s="19"/>
      <c r="I303" s="19">
        <v>1</v>
      </c>
      <c r="J303" s="19">
        <v>6</v>
      </c>
      <c r="K303" s="19">
        <f t="shared" si="386"/>
        <v>6</v>
      </c>
      <c r="L303" s="19"/>
      <c r="M303" s="19">
        <v>60</v>
      </c>
      <c r="N303" s="20"/>
      <c r="O303" s="212">
        <f t="shared" si="387"/>
        <v>10</v>
      </c>
      <c r="P303" s="1"/>
      <c r="Q303" s="21">
        <f t="shared" si="388"/>
        <v>0</v>
      </c>
      <c r="R303" s="22">
        <f t="shared" si="389"/>
        <v>40</v>
      </c>
      <c r="S303" s="21">
        <f t="shared" si="390"/>
        <v>40</v>
      </c>
      <c r="T303" s="213"/>
      <c r="V303" s="85"/>
    </row>
    <row r="304" spans="1:22" s="28" customFormat="1">
      <c r="A304" s="231" t="s">
        <v>235</v>
      </c>
      <c r="B304" s="211" t="s">
        <v>145</v>
      </c>
      <c r="C304" s="19">
        <v>1</v>
      </c>
      <c r="D304" s="211" t="s">
        <v>10</v>
      </c>
      <c r="E304" s="1" t="s">
        <v>110</v>
      </c>
      <c r="F304" s="23">
        <v>7</v>
      </c>
      <c r="G304" s="2" t="s">
        <v>139</v>
      </c>
      <c r="H304" s="19"/>
      <c r="I304" s="19">
        <v>1</v>
      </c>
      <c r="J304" s="19">
        <v>10</v>
      </c>
      <c r="K304" s="19">
        <f t="shared" ref="K304" si="391">J304-I304+1</f>
        <v>10</v>
      </c>
      <c r="L304" s="19">
        <v>30</v>
      </c>
      <c r="M304" s="19"/>
      <c r="N304" s="20"/>
      <c r="O304" s="212">
        <f t="shared" ref="O304" si="392">M304/6</f>
        <v>0</v>
      </c>
      <c r="P304" s="1"/>
      <c r="Q304" s="21">
        <f t="shared" ref="Q304" si="393">IF(K304=0,0,L304)</f>
        <v>30</v>
      </c>
      <c r="R304" s="22">
        <f t="shared" ref="R304" si="394">IF(K304=0,0,M304/1.5)</f>
        <v>0</v>
      </c>
      <c r="S304" s="21">
        <f t="shared" ref="S304" si="395">P304+Q304+R304</f>
        <v>30</v>
      </c>
      <c r="T304" s="213"/>
      <c r="V304" s="85"/>
    </row>
    <row r="305" spans="1:22" s="28" customFormat="1">
      <c r="A305" s="231"/>
      <c r="B305" s="211" t="s">
        <v>158</v>
      </c>
      <c r="C305" s="19">
        <v>1</v>
      </c>
      <c r="D305" s="211" t="s">
        <v>10</v>
      </c>
      <c r="E305" s="1" t="s">
        <v>215</v>
      </c>
      <c r="F305" s="23"/>
      <c r="G305" s="2"/>
      <c r="H305" s="19"/>
      <c r="I305" s="19">
        <v>1</v>
      </c>
      <c r="J305" s="19">
        <v>10</v>
      </c>
      <c r="K305" s="19">
        <f>J305-I305+1</f>
        <v>10</v>
      </c>
      <c r="L305" s="19">
        <v>15</v>
      </c>
      <c r="M305" s="19"/>
      <c r="N305" s="20"/>
      <c r="O305" s="212">
        <f>M305/6</f>
        <v>0</v>
      </c>
      <c r="P305" s="1"/>
      <c r="Q305" s="21">
        <f>IF(K305=0,0,L305)</f>
        <v>15</v>
      </c>
      <c r="R305" s="22">
        <f>IF(K305=0,0,M305/1.5)</f>
        <v>0</v>
      </c>
      <c r="S305" s="21">
        <f>P305+Q305+R305</f>
        <v>15</v>
      </c>
      <c r="T305" s="213"/>
      <c r="V305" s="85"/>
    </row>
    <row r="306" spans="1:22" s="28" customFormat="1">
      <c r="A306" s="231"/>
      <c r="B306" s="211" t="s">
        <v>146</v>
      </c>
      <c r="C306" s="19">
        <v>1</v>
      </c>
      <c r="D306" s="211" t="s">
        <v>10</v>
      </c>
      <c r="E306" s="1" t="s">
        <v>215</v>
      </c>
      <c r="F306" s="23"/>
      <c r="G306" s="2"/>
      <c r="H306" s="19"/>
      <c r="I306" s="19">
        <v>1</v>
      </c>
      <c r="J306" s="19">
        <v>10</v>
      </c>
      <c r="K306" s="19">
        <f>J306-I306+1</f>
        <v>10</v>
      </c>
      <c r="L306" s="19">
        <v>15</v>
      </c>
      <c r="M306" s="19"/>
      <c r="N306" s="20"/>
      <c r="O306" s="212">
        <f>M306/6</f>
        <v>0</v>
      </c>
      <c r="P306" s="1"/>
      <c r="Q306" s="21">
        <f>IF(K306=0,0,L306)</f>
        <v>15</v>
      </c>
      <c r="R306" s="22">
        <f>IF(K306=0,0,M306/1.5)</f>
        <v>0</v>
      </c>
      <c r="S306" s="21">
        <f>P306+Q306+R306</f>
        <v>15</v>
      </c>
      <c r="T306" s="213"/>
      <c r="V306" s="85"/>
    </row>
    <row r="307" spans="1:22" s="27" customFormat="1" ht="25.5">
      <c r="A307" s="3" t="s">
        <v>15</v>
      </c>
      <c r="B307" s="3" t="s">
        <v>16</v>
      </c>
      <c r="C307" s="4" t="s">
        <v>149</v>
      </c>
      <c r="D307" s="3" t="s">
        <v>17</v>
      </c>
      <c r="E307" s="3" t="s">
        <v>18</v>
      </c>
      <c r="F307" s="3" t="s">
        <v>19</v>
      </c>
      <c r="G307" s="3" t="s">
        <v>20</v>
      </c>
      <c r="H307" s="4" t="s">
        <v>1</v>
      </c>
      <c r="I307" s="3" t="s">
        <v>21</v>
      </c>
      <c r="J307" s="3" t="s">
        <v>22</v>
      </c>
      <c r="K307" s="4" t="s">
        <v>2</v>
      </c>
      <c r="L307" s="3" t="s">
        <v>33</v>
      </c>
      <c r="M307" s="3" t="s">
        <v>34</v>
      </c>
      <c r="N307" s="5" t="s">
        <v>3</v>
      </c>
      <c r="O307" s="5" t="s">
        <v>4</v>
      </c>
      <c r="P307" s="4" t="s">
        <v>32</v>
      </c>
      <c r="Q307" s="3" t="s">
        <v>5</v>
      </c>
      <c r="R307" s="3" t="s">
        <v>6</v>
      </c>
      <c r="S307" s="6" t="s">
        <v>7</v>
      </c>
      <c r="T307" s="162"/>
      <c r="U307" s="84" t="s">
        <v>105</v>
      </c>
      <c r="V307" s="84" t="s">
        <v>106</v>
      </c>
    </row>
    <row r="308" spans="1:22" s="28" customFormat="1">
      <c r="A308" s="231" t="s">
        <v>238</v>
      </c>
      <c r="B308" s="211" t="s">
        <v>155</v>
      </c>
      <c r="C308" s="19">
        <v>1</v>
      </c>
      <c r="D308" s="211" t="s">
        <v>81</v>
      </c>
      <c r="E308" s="1" t="s">
        <v>110</v>
      </c>
      <c r="F308" s="23">
        <v>4</v>
      </c>
      <c r="G308" s="2" t="s">
        <v>75</v>
      </c>
      <c r="H308" s="19"/>
      <c r="I308" s="19">
        <v>1</v>
      </c>
      <c r="J308" s="19">
        <v>10</v>
      </c>
      <c r="K308" s="19">
        <f>J308-I308+1</f>
        <v>10</v>
      </c>
      <c r="L308" s="19">
        <v>30</v>
      </c>
      <c r="M308" s="19"/>
      <c r="N308" s="20"/>
      <c r="O308" s="212">
        <f>M308/6</f>
        <v>0</v>
      </c>
      <c r="P308" s="1"/>
      <c r="Q308" s="21">
        <f>IF(K308=0,0,L308)</f>
        <v>30</v>
      </c>
      <c r="R308" s="22">
        <f>IF(K308=0,0,M308/1.5)</f>
        <v>0</v>
      </c>
      <c r="S308" s="21">
        <f>P308+Q308+R308</f>
        <v>30</v>
      </c>
      <c r="T308" s="213"/>
      <c r="V308" s="85"/>
    </row>
    <row r="309" spans="1:22" s="28" customFormat="1">
      <c r="A309" s="231" t="s">
        <v>144</v>
      </c>
      <c r="B309" s="211" t="s">
        <v>156</v>
      </c>
      <c r="C309" s="19">
        <v>1</v>
      </c>
      <c r="D309" s="211" t="s">
        <v>81</v>
      </c>
      <c r="E309" s="1" t="s">
        <v>110</v>
      </c>
      <c r="F309" s="23">
        <v>4</v>
      </c>
      <c r="G309" s="2" t="s">
        <v>83</v>
      </c>
      <c r="H309" s="19"/>
      <c r="I309" s="19">
        <v>1</v>
      </c>
      <c r="J309" s="19">
        <v>10</v>
      </c>
      <c r="K309" s="19">
        <f>J309-I309+1</f>
        <v>10</v>
      </c>
      <c r="L309" s="19">
        <v>30</v>
      </c>
      <c r="M309" s="19"/>
      <c r="N309" s="20"/>
      <c r="O309" s="212">
        <f>M309/6</f>
        <v>0</v>
      </c>
      <c r="P309" s="1"/>
      <c r="Q309" s="21">
        <f>IF(K309=0,0,L309)</f>
        <v>30</v>
      </c>
      <c r="R309" s="22">
        <f>IF(K309=0,0,M309/1.5)</f>
        <v>0</v>
      </c>
      <c r="S309" s="21">
        <f>P309+Q309+R309</f>
        <v>30</v>
      </c>
      <c r="T309" s="213"/>
      <c r="V309" s="85"/>
    </row>
    <row r="310" spans="1:22" s="28" customFormat="1">
      <c r="A310" s="231" t="s">
        <v>236</v>
      </c>
      <c r="B310" s="211" t="s">
        <v>146</v>
      </c>
      <c r="C310" s="19">
        <v>1</v>
      </c>
      <c r="D310" s="211" t="s">
        <v>81</v>
      </c>
      <c r="E310" s="1" t="s">
        <v>110</v>
      </c>
      <c r="F310" s="23">
        <v>7</v>
      </c>
      <c r="G310" s="2" t="s">
        <v>140</v>
      </c>
      <c r="H310" s="19"/>
      <c r="I310" s="19">
        <v>1</v>
      </c>
      <c r="J310" s="19">
        <v>10</v>
      </c>
      <c r="K310" s="19">
        <f t="shared" ref="K310:K311" si="396">J310-I310+1</f>
        <v>10</v>
      </c>
      <c r="L310" s="19">
        <v>30</v>
      </c>
      <c r="M310" s="19"/>
      <c r="N310" s="20"/>
      <c r="O310" s="212">
        <f t="shared" ref="O310:O311" si="397">M310/6</f>
        <v>0</v>
      </c>
      <c r="P310" s="1"/>
      <c r="Q310" s="21">
        <f t="shared" ref="Q310:Q311" si="398">IF(K310=0,0,L310)</f>
        <v>30</v>
      </c>
      <c r="R310" s="22">
        <f t="shared" ref="R310:R311" si="399">IF(K310=0,0,M310/1.5)</f>
        <v>0</v>
      </c>
      <c r="S310" s="21">
        <f t="shared" ref="S310:S311" si="400">P310+Q310+R310</f>
        <v>30</v>
      </c>
      <c r="T310" s="213"/>
      <c r="V310" s="85"/>
    </row>
    <row r="311" spans="1:22" s="28" customFormat="1">
      <c r="A311" s="231" t="s">
        <v>235</v>
      </c>
      <c r="B311" s="211" t="s">
        <v>145</v>
      </c>
      <c r="C311" s="19">
        <v>1</v>
      </c>
      <c r="D311" s="211" t="s">
        <v>81</v>
      </c>
      <c r="E311" s="1" t="s">
        <v>110</v>
      </c>
      <c r="F311" s="23">
        <v>7</v>
      </c>
      <c r="G311" s="2" t="s">
        <v>83</v>
      </c>
      <c r="H311" s="19"/>
      <c r="I311" s="19">
        <v>1</v>
      </c>
      <c r="J311" s="19">
        <v>10</v>
      </c>
      <c r="K311" s="19">
        <f t="shared" si="396"/>
        <v>10</v>
      </c>
      <c r="L311" s="19">
        <v>30</v>
      </c>
      <c r="M311" s="19"/>
      <c r="N311" s="20"/>
      <c r="O311" s="212">
        <f t="shared" si="397"/>
        <v>0</v>
      </c>
      <c r="P311" s="1"/>
      <c r="Q311" s="21">
        <f t="shared" si="398"/>
        <v>30</v>
      </c>
      <c r="R311" s="22">
        <f t="shared" si="399"/>
        <v>0</v>
      </c>
      <c r="S311" s="21">
        <f t="shared" si="400"/>
        <v>30</v>
      </c>
      <c r="T311" s="213"/>
      <c r="V311" s="85"/>
    </row>
    <row r="312" spans="1:22" s="27" customFormat="1" ht="25.5">
      <c r="A312" s="3" t="s">
        <v>15</v>
      </c>
      <c r="B312" s="3" t="s">
        <v>16</v>
      </c>
      <c r="C312" s="4" t="s">
        <v>149</v>
      </c>
      <c r="D312" s="3" t="s">
        <v>17</v>
      </c>
      <c r="E312" s="3" t="s">
        <v>18</v>
      </c>
      <c r="F312" s="3" t="s">
        <v>19</v>
      </c>
      <c r="G312" s="3" t="s">
        <v>20</v>
      </c>
      <c r="H312" s="4" t="s">
        <v>1</v>
      </c>
      <c r="I312" s="3" t="s">
        <v>21</v>
      </c>
      <c r="J312" s="3" t="s">
        <v>22</v>
      </c>
      <c r="K312" s="4" t="s">
        <v>2</v>
      </c>
      <c r="L312" s="3" t="s">
        <v>33</v>
      </c>
      <c r="M312" s="3" t="s">
        <v>34</v>
      </c>
      <c r="N312" s="5" t="s">
        <v>3</v>
      </c>
      <c r="O312" s="5" t="s">
        <v>4</v>
      </c>
      <c r="P312" s="4" t="s">
        <v>32</v>
      </c>
      <c r="Q312" s="3" t="s">
        <v>5</v>
      </c>
      <c r="R312" s="3" t="s">
        <v>6</v>
      </c>
      <c r="S312" s="6" t="s">
        <v>7</v>
      </c>
      <c r="T312" s="162"/>
      <c r="U312" s="84" t="s">
        <v>105</v>
      </c>
      <c r="V312" s="84" t="s">
        <v>106</v>
      </c>
    </row>
    <row r="313" spans="1:22" s="28" customFormat="1">
      <c r="A313" s="218"/>
      <c r="B313" s="211" t="s">
        <v>162</v>
      </c>
      <c r="C313" s="19">
        <v>1</v>
      </c>
      <c r="D313" s="223" t="s">
        <v>59</v>
      </c>
      <c r="E313" s="218" t="s">
        <v>112</v>
      </c>
      <c r="F313" s="2">
        <v>4</v>
      </c>
      <c r="G313" s="2" t="s">
        <v>75</v>
      </c>
      <c r="H313" s="19"/>
      <c r="I313" s="19">
        <v>1</v>
      </c>
      <c r="J313" s="19">
        <v>10</v>
      </c>
      <c r="K313" s="19">
        <f>J313-I313+1</f>
        <v>10</v>
      </c>
      <c r="L313" s="19">
        <v>30</v>
      </c>
      <c r="M313" s="19"/>
      <c r="N313" s="20">
        <f>L313/K313</f>
        <v>3</v>
      </c>
      <c r="O313" s="212">
        <f>M313/5</f>
        <v>0</v>
      </c>
      <c r="P313" s="1"/>
      <c r="Q313" s="21">
        <f>IF(K313=0,0,L313)</f>
        <v>30</v>
      </c>
      <c r="R313" s="22">
        <f>IF(K313=0,0,M313/1.5)</f>
        <v>0</v>
      </c>
      <c r="S313" s="21">
        <f>P313+Q313+R313</f>
        <v>30</v>
      </c>
      <c r="T313" s="213"/>
    </row>
    <row r="314" spans="1:22" s="28" customFormat="1">
      <c r="A314" s="218"/>
      <c r="B314" s="211" t="s">
        <v>163</v>
      </c>
      <c r="C314" s="19">
        <v>1</v>
      </c>
      <c r="D314" s="223" t="s">
        <v>59</v>
      </c>
      <c r="E314" s="218" t="s">
        <v>112</v>
      </c>
      <c r="F314" s="2">
        <v>4</v>
      </c>
      <c r="G314" s="2" t="s">
        <v>140</v>
      </c>
      <c r="H314" s="19"/>
      <c r="I314" s="19">
        <v>1</v>
      </c>
      <c r="J314" s="19">
        <v>10</v>
      </c>
      <c r="K314" s="19">
        <f>J314-I314+1</f>
        <v>10</v>
      </c>
      <c r="L314" s="19">
        <v>30</v>
      </c>
      <c r="M314" s="19"/>
      <c r="N314" s="20">
        <f>L314/K314</f>
        <v>3</v>
      </c>
      <c r="O314" s="212">
        <f>M314/5</f>
        <v>0</v>
      </c>
      <c r="P314" s="1"/>
      <c r="Q314" s="21">
        <f>IF(K314=0,0,L314)</f>
        <v>30</v>
      </c>
      <c r="R314" s="22">
        <f>IF(K314=0,0,M314/1.5)</f>
        <v>0</v>
      </c>
      <c r="S314" s="21">
        <f>P314+Q314+R314</f>
        <v>30</v>
      </c>
      <c r="T314" s="213"/>
    </row>
    <row r="315" spans="1:22" s="27" customFormat="1" ht="25.5">
      <c r="A315" s="3" t="s">
        <v>15</v>
      </c>
      <c r="B315" s="3" t="s">
        <v>16</v>
      </c>
      <c r="C315" s="4" t="s">
        <v>149</v>
      </c>
      <c r="D315" s="3" t="s">
        <v>17</v>
      </c>
      <c r="E315" s="3" t="s">
        <v>18</v>
      </c>
      <c r="F315" s="3" t="s">
        <v>19</v>
      </c>
      <c r="G315" s="3" t="s">
        <v>20</v>
      </c>
      <c r="H315" s="4" t="s">
        <v>1</v>
      </c>
      <c r="I315" s="3" t="s">
        <v>21</v>
      </c>
      <c r="J315" s="3" t="s">
        <v>22</v>
      </c>
      <c r="K315" s="4" t="s">
        <v>2</v>
      </c>
      <c r="L315" s="3" t="s">
        <v>33</v>
      </c>
      <c r="M315" s="3" t="s">
        <v>34</v>
      </c>
      <c r="N315" s="5" t="s">
        <v>3</v>
      </c>
      <c r="O315" s="5" t="s">
        <v>4</v>
      </c>
      <c r="P315" s="4" t="s">
        <v>32</v>
      </c>
      <c r="Q315" s="3" t="s">
        <v>5</v>
      </c>
      <c r="R315" s="3" t="s">
        <v>6</v>
      </c>
      <c r="S315" s="6" t="s">
        <v>7</v>
      </c>
      <c r="T315" s="162"/>
      <c r="U315" s="84" t="s">
        <v>105</v>
      </c>
      <c r="V315" s="84" t="s">
        <v>106</v>
      </c>
    </row>
    <row r="316" spans="1:22" s="1" customFormat="1">
      <c r="A316" s="218"/>
      <c r="B316" s="211" t="s">
        <v>304</v>
      </c>
      <c r="C316" s="19">
        <v>1</v>
      </c>
      <c r="D316" s="211" t="s">
        <v>300</v>
      </c>
      <c r="E316" s="218" t="s">
        <v>138</v>
      </c>
      <c r="F316" s="2">
        <v>7</v>
      </c>
      <c r="G316" s="2" t="s">
        <v>139</v>
      </c>
      <c r="H316" s="19"/>
      <c r="I316" s="19">
        <v>6</v>
      </c>
      <c r="J316" s="19">
        <v>23</v>
      </c>
      <c r="K316" s="19">
        <f t="shared" ref="K316" si="401">J316-I316+1</f>
        <v>18</v>
      </c>
      <c r="L316" s="19">
        <v>30</v>
      </c>
      <c r="M316" s="19"/>
      <c r="N316" s="20">
        <f t="shared" ref="N316" si="402">L316/K316</f>
        <v>1.6666666666666667</v>
      </c>
      <c r="O316" s="212">
        <f t="shared" ref="O316" si="403">M316/5</f>
        <v>0</v>
      </c>
      <c r="Q316" s="21">
        <f t="shared" ref="Q316" si="404">IF(K316=0,0,L316)</f>
        <v>30</v>
      </c>
      <c r="R316" s="22">
        <f t="shared" ref="R316" si="405">IF(K316=0,0,M316/1.5)</f>
        <v>0</v>
      </c>
      <c r="S316" s="21">
        <f t="shared" ref="S316" si="406">P316+Q316+R316</f>
        <v>30</v>
      </c>
      <c r="T316" s="213"/>
      <c r="U316" s="237"/>
    </row>
    <row r="317" spans="1:22" s="27" customFormat="1" ht="25.5">
      <c r="A317" s="3" t="s">
        <v>15</v>
      </c>
      <c r="B317" s="3" t="s">
        <v>16</v>
      </c>
      <c r="C317" s="4" t="s">
        <v>149</v>
      </c>
      <c r="D317" s="3" t="s">
        <v>17</v>
      </c>
      <c r="E317" s="3" t="s">
        <v>18</v>
      </c>
      <c r="F317" s="3" t="s">
        <v>19</v>
      </c>
      <c r="G317" s="3" t="s">
        <v>20</v>
      </c>
      <c r="H317" s="4" t="s">
        <v>1</v>
      </c>
      <c r="I317" s="3" t="s">
        <v>21</v>
      </c>
      <c r="J317" s="3" t="s">
        <v>22</v>
      </c>
      <c r="K317" s="4" t="s">
        <v>2</v>
      </c>
      <c r="L317" s="3" t="s">
        <v>33</v>
      </c>
      <c r="M317" s="3" t="s">
        <v>34</v>
      </c>
      <c r="N317" s="5" t="s">
        <v>3</v>
      </c>
      <c r="O317" s="5" t="s">
        <v>4</v>
      </c>
      <c r="P317" s="4" t="s">
        <v>32</v>
      </c>
      <c r="Q317" s="3" t="s">
        <v>5</v>
      </c>
      <c r="R317" s="3" t="s">
        <v>6</v>
      </c>
      <c r="S317" s="6" t="s">
        <v>7</v>
      </c>
      <c r="T317" s="162"/>
      <c r="U317" s="84" t="s">
        <v>105</v>
      </c>
      <c r="V317" s="84" t="s">
        <v>106</v>
      </c>
    </row>
    <row r="318" spans="1:22" s="1" customFormat="1">
      <c r="A318" s="218"/>
      <c r="B318" s="211" t="s">
        <v>301</v>
      </c>
      <c r="C318" s="19">
        <v>1</v>
      </c>
      <c r="D318" s="211" t="s">
        <v>303</v>
      </c>
      <c r="E318" s="218" t="s">
        <v>138</v>
      </c>
      <c r="F318" s="2">
        <v>7</v>
      </c>
      <c r="G318" s="2" t="s">
        <v>75</v>
      </c>
      <c r="H318" s="19"/>
      <c r="I318" s="19">
        <v>6</v>
      </c>
      <c r="J318" s="19">
        <v>15</v>
      </c>
      <c r="K318" s="19">
        <f t="shared" ref="K318:K319" si="407">J318-I318+1</f>
        <v>10</v>
      </c>
      <c r="L318" s="19">
        <v>30</v>
      </c>
      <c r="M318" s="19"/>
      <c r="N318" s="20">
        <f t="shared" ref="N318:N319" si="408">L318/K318</f>
        <v>3</v>
      </c>
      <c r="O318" s="212">
        <f t="shared" ref="O318:O319" si="409">M318/5</f>
        <v>0</v>
      </c>
      <c r="Q318" s="21">
        <f t="shared" ref="Q318:Q319" si="410">IF(K318=0,0,L318)</f>
        <v>30</v>
      </c>
      <c r="R318" s="22">
        <f t="shared" ref="R318:R319" si="411">IF(K318=0,0,M318/1.5)</f>
        <v>0</v>
      </c>
      <c r="S318" s="21">
        <f t="shared" ref="S318:S319" si="412">P318+Q318+R318</f>
        <v>30</v>
      </c>
      <c r="T318" s="213"/>
      <c r="U318" s="237"/>
    </row>
    <row r="319" spans="1:22" s="1" customFormat="1">
      <c r="A319" s="218"/>
      <c r="B319" s="211" t="s">
        <v>443</v>
      </c>
      <c r="C319" s="19">
        <v>1</v>
      </c>
      <c r="D319" s="211" t="s">
        <v>303</v>
      </c>
      <c r="E319" s="218" t="s">
        <v>138</v>
      </c>
      <c r="F319" s="2">
        <v>7</v>
      </c>
      <c r="G319" s="2" t="s">
        <v>83</v>
      </c>
      <c r="H319" s="19"/>
      <c r="I319" s="19">
        <v>5</v>
      </c>
      <c r="J319" s="19">
        <v>19</v>
      </c>
      <c r="K319" s="19">
        <f t="shared" si="407"/>
        <v>15</v>
      </c>
      <c r="L319" s="19">
        <v>30</v>
      </c>
      <c r="M319" s="19"/>
      <c r="N319" s="20">
        <f t="shared" si="408"/>
        <v>2</v>
      </c>
      <c r="O319" s="212">
        <f t="shared" si="409"/>
        <v>0</v>
      </c>
      <c r="Q319" s="21">
        <f t="shared" si="410"/>
        <v>30</v>
      </c>
      <c r="R319" s="22">
        <f t="shared" si="411"/>
        <v>0</v>
      </c>
      <c r="S319" s="21">
        <f t="shared" si="412"/>
        <v>30</v>
      </c>
      <c r="T319" s="213"/>
      <c r="U319" s="237"/>
    </row>
    <row r="320" spans="1:22" s="1" customFormat="1">
      <c r="A320" s="218"/>
      <c r="B320" s="211" t="s">
        <v>338</v>
      </c>
      <c r="C320" s="19">
        <v>1</v>
      </c>
      <c r="D320" s="211" t="s">
        <v>303</v>
      </c>
      <c r="E320" s="218" t="s">
        <v>305</v>
      </c>
      <c r="F320" s="2">
        <v>7</v>
      </c>
      <c r="G320" s="2" t="s">
        <v>102</v>
      </c>
      <c r="H320" s="19"/>
      <c r="I320" s="19">
        <v>5</v>
      </c>
      <c r="J320" s="19">
        <v>23</v>
      </c>
      <c r="K320" s="19">
        <f t="shared" ref="K320" si="413">J320-I320+1</f>
        <v>19</v>
      </c>
      <c r="L320" s="19">
        <v>30</v>
      </c>
      <c r="M320" s="19"/>
      <c r="N320" s="20">
        <f t="shared" ref="N320" si="414">L320/K320</f>
        <v>1.5789473684210527</v>
      </c>
      <c r="O320" s="212">
        <f t="shared" ref="O320" si="415">M320/5</f>
        <v>0</v>
      </c>
      <c r="Q320" s="21">
        <f t="shared" ref="Q320" si="416">IF(K320=0,0,L320)</f>
        <v>30</v>
      </c>
      <c r="R320" s="22">
        <f t="shared" ref="R320" si="417">IF(K320=0,0,M320/1.5)</f>
        <v>0</v>
      </c>
      <c r="S320" s="21">
        <f t="shared" ref="S320" si="418">P320+Q320+R320</f>
        <v>30</v>
      </c>
      <c r="T320" s="213">
        <f>SUM(S318:S320)</f>
        <v>90</v>
      </c>
      <c r="U320" s="237"/>
    </row>
    <row r="321" spans="1:22" s="27" customFormat="1" ht="25.5">
      <c r="A321" s="3" t="s">
        <v>15</v>
      </c>
      <c r="B321" s="3" t="s">
        <v>16</v>
      </c>
      <c r="C321" s="4" t="s">
        <v>149</v>
      </c>
      <c r="D321" s="3" t="s">
        <v>17</v>
      </c>
      <c r="E321" s="3" t="s">
        <v>18</v>
      </c>
      <c r="F321" s="3" t="s">
        <v>19</v>
      </c>
      <c r="G321" s="3" t="s">
        <v>20</v>
      </c>
      <c r="H321" s="4" t="s">
        <v>1</v>
      </c>
      <c r="I321" s="3" t="s">
        <v>21</v>
      </c>
      <c r="J321" s="3" t="s">
        <v>22</v>
      </c>
      <c r="K321" s="4" t="s">
        <v>2</v>
      </c>
      <c r="L321" s="3" t="s">
        <v>33</v>
      </c>
      <c r="M321" s="3" t="s">
        <v>34</v>
      </c>
      <c r="N321" s="5" t="s">
        <v>3</v>
      </c>
      <c r="O321" s="5" t="s">
        <v>4</v>
      </c>
      <c r="P321" s="4" t="s">
        <v>32</v>
      </c>
      <c r="Q321" s="3" t="s">
        <v>5</v>
      </c>
      <c r="R321" s="3" t="s">
        <v>6</v>
      </c>
      <c r="S321" s="6" t="s">
        <v>7</v>
      </c>
      <c r="T321" s="162"/>
      <c r="U321" s="84" t="s">
        <v>105</v>
      </c>
      <c r="V321" s="84" t="s">
        <v>106</v>
      </c>
    </row>
    <row r="322" spans="1:22" s="1" customFormat="1">
      <c r="A322" s="218"/>
      <c r="B322" s="211" t="s">
        <v>318</v>
      </c>
      <c r="C322" s="19">
        <v>1</v>
      </c>
      <c r="D322" s="211" t="s">
        <v>444</v>
      </c>
      <c r="E322" s="218" t="s">
        <v>307</v>
      </c>
      <c r="F322" s="2">
        <v>6</v>
      </c>
      <c r="G322" s="2" t="s">
        <v>139</v>
      </c>
      <c r="H322" s="19"/>
      <c r="I322" s="19">
        <v>6</v>
      </c>
      <c r="J322" s="19">
        <v>23</v>
      </c>
      <c r="K322" s="19">
        <f>J322-I322+1</f>
        <v>18</v>
      </c>
      <c r="L322" s="19">
        <v>45</v>
      </c>
      <c r="M322" s="19"/>
      <c r="N322" s="20">
        <f>L322/K322</f>
        <v>2.5</v>
      </c>
      <c r="O322" s="212">
        <f>M322/5</f>
        <v>0</v>
      </c>
      <c r="Q322" s="21">
        <f>IF(K322=0,0,L322)</f>
        <v>45</v>
      </c>
      <c r="R322" s="22">
        <f>IF(K322=0,0,M322/1.5)</f>
        <v>0</v>
      </c>
      <c r="S322" s="21">
        <f>P322+Q322+R322</f>
        <v>45</v>
      </c>
      <c r="T322" s="213"/>
      <c r="U322" s="237"/>
    </row>
    <row r="323" spans="1:22" s="1" customFormat="1">
      <c r="A323" s="218"/>
      <c r="B323" s="211" t="s">
        <v>339</v>
      </c>
      <c r="C323" s="19">
        <v>1</v>
      </c>
      <c r="D323" s="211" t="s">
        <v>444</v>
      </c>
      <c r="E323" s="218" t="s">
        <v>138</v>
      </c>
      <c r="F323" s="2">
        <v>7</v>
      </c>
      <c r="G323" s="2" t="s">
        <v>74</v>
      </c>
      <c r="H323" s="19"/>
      <c r="I323" s="19">
        <v>5</v>
      </c>
      <c r="J323" s="19">
        <v>19</v>
      </c>
      <c r="K323" s="19">
        <f t="shared" ref="K323:K325" si="419">J323-I323+1</f>
        <v>15</v>
      </c>
      <c r="L323" s="19">
        <v>30</v>
      </c>
      <c r="M323" s="19"/>
      <c r="N323" s="20">
        <f t="shared" ref="N323:N325" si="420">L323/K323</f>
        <v>2</v>
      </c>
      <c r="O323" s="212">
        <f t="shared" ref="O323" si="421">M323/5</f>
        <v>0</v>
      </c>
      <c r="Q323" s="21">
        <f t="shared" ref="Q323:Q325" si="422">IF(K323=0,0,L323)</f>
        <v>30</v>
      </c>
      <c r="R323" s="22">
        <f t="shared" ref="R323:R325" si="423">IF(K323=0,0,M323/1.5)</f>
        <v>0</v>
      </c>
      <c r="S323" s="21">
        <f t="shared" ref="S323:S325" si="424">P323+Q323+R323</f>
        <v>30</v>
      </c>
      <c r="T323" s="229"/>
      <c r="U323" s="247"/>
      <c r="V323" s="248"/>
    </row>
    <row r="324" spans="1:22" s="1" customFormat="1">
      <c r="A324" s="218"/>
      <c r="B324" s="211" t="s">
        <v>446</v>
      </c>
      <c r="C324" s="19">
        <v>1</v>
      </c>
      <c r="D324" s="1" t="s">
        <v>28</v>
      </c>
      <c r="E324" s="211" t="s">
        <v>114</v>
      </c>
      <c r="F324" s="2">
        <v>7</v>
      </c>
      <c r="G324" s="2" t="s">
        <v>83</v>
      </c>
      <c r="H324" s="19"/>
      <c r="I324" s="19">
        <v>5</v>
      </c>
      <c r="J324" s="19">
        <v>14</v>
      </c>
      <c r="K324" s="19">
        <f t="shared" si="419"/>
        <v>10</v>
      </c>
      <c r="L324" s="19">
        <v>30</v>
      </c>
      <c r="M324" s="19"/>
      <c r="N324" s="20">
        <f t="shared" si="420"/>
        <v>3</v>
      </c>
      <c r="O324" s="212"/>
      <c r="Q324" s="21">
        <f t="shared" si="422"/>
        <v>30</v>
      </c>
      <c r="R324" s="22">
        <f t="shared" si="423"/>
        <v>0</v>
      </c>
      <c r="S324" s="21">
        <f t="shared" si="424"/>
        <v>30</v>
      </c>
      <c r="T324" s="229"/>
      <c r="U324" s="247"/>
      <c r="V324" s="248"/>
    </row>
    <row r="325" spans="1:22" s="1" customFormat="1">
      <c r="A325" s="218"/>
      <c r="B325" s="211" t="s">
        <v>445</v>
      </c>
      <c r="C325" s="19">
        <v>1</v>
      </c>
      <c r="D325" s="1" t="s">
        <v>28</v>
      </c>
      <c r="E325" s="211" t="s">
        <v>114</v>
      </c>
      <c r="F325" s="2">
        <v>7</v>
      </c>
      <c r="G325" s="2" t="s">
        <v>75</v>
      </c>
      <c r="H325" s="19"/>
      <c r="I325" s="19">
        <v>5</v>
      </c>
      <c r="J325" s="19">
        <v>19</v>
      </c>
      <c r="K325" s="19">
        <f t="shared" si="419"/>
        <v>15</v>
      </c>
      <c r="L325" s="19">
        <v>30</v>
      </c>
      <c r="M325" s="19"/>
      <c r="N325" s="20">
        <f t="shared" si="420"/>
        <v>2</v>
      </c>
      <c r="O325" s="212"/>
      <c r="Q325" s="21">
        <f t="shared" si="422"/>
        <v>30</v>
      </c>
      <c r="R325" s="22">
        <f t="shared" si="423"/>
        <v>0</v>
      </c>
      <c r="S325" s="21">
        <f t="shared" si="424"/>
        <v>30</v>
      </c>
      <c r="T325" s="229"/>
      <c r="U325" s="247"/>
      <c r="V325" s="248"/>
    </row>
    <row r="326" spans="1:22" s="1" customFormat="1">
      <c r="A326" s="7"/>
      <c r="B326" s="8"/>
      <c r="C326" s="9"/>
      <c r="E326" s="8"/>
      <c r="F326" s="11"/>
      <c r="G326" s="11"/>
      <c r="H326" s="9"/>
      <c r="I326" s="9"/>
      <c r="J326" s="9"/>
      <c r="K326" s="9"/>
      <c r="L326" s="9"/>
      <c r="M326" s="9"/>
      <c r="N326" s="12"/>
      <c r="O326" s="13"/>
      <c r="P326" s="14"/>
      <c r="Q326" s="15"/>
      <c r="R326" s="16"/>
      <c r="S326" s="15"/>
      <c r="T326" s="161"/>
      <c r="U326" s="189"/>
      <c r="V326" s="188"/>
    </row>
    <row r="327" spans="1:22" s="27" customFormat="1">
      <c r="A327" s="238"/>
      <c r="B327" s="238"/>
      <c r="C327" s="239"/>
      <c r="D327" s="238"/>
      <c r="E327" s="238"/>
      <c r="F327" s="238"/>
      <c r="G327" s="238"/>
      <c r="H327" s="239"/>
      <c r="I327" s="238"/>
      <c r="J327" s="238"/>
      <c r="K327" s="239"/>
      <c r="L327" s="238"/>
      <c r="M327" s="238"/>
      <c r="N327" s="240"/>
      <c r="O327" s="240"/>
      <c r="P327" s="239"/>
      <c r="Q327" s="238"/>
      <c r="R327" s="238"/>
      <c r="S327" s="241"/>
      <c r="T327" s="241"/>
      <c r="U327" s="242"/>
      <c r="V327" s="242"/>
    </row>
    <row r="328" spans="1:22" s="14" customFormat="1">
      <c r="A328" s="7"/>
      <c r="B328" s="8" t="s">
        <v>317</v>
      </c>
      <c r="C328" s="9">
        <v>1</v>
      </c>
      <c r="D328" s="8" t="s">
        <v>316</v>
      </c>
      <c r="E328" s="7" t="s">
        <v>307</v>
      </c>
      <c r="F328" s="11">
        <v>6</v>
      </c>
      <c r="G328" s="11" t="s">
        <v>83</v>
      </c>
      <c r="H328" s="9"/>
      <c r="I328" s="9">
        <v>6</v>
      </c>
      <c r="J328" s="9">
        <v>23</v>
      </c>
      <c r="K328" s="9">
        <f t="shared" ref="K328" si="425">J328-I328+1</f>
        <v>18</v>
      </c>
      <c r="L328" s="9">
        <v>45</v>
      </c>
      <c r="M328" s="9"/>
      <c r="N328" s="12">
        <f t="shared" ref="N328" si="426">L328/K328</f>
        <v>2.5</v>
      </c>
      <c r="O328" s="13">
        <f t="shared" ref="O328" si="427">M328/5</f>
        <v>0</v>
      </c>
      <c r="Q328" s="15">
        <f t="shared" ref="Q328" si="428">IF(K328=0,0,L328)</f>
        <v>45</v>
      </c>
      <c r="R328" s="16">
        <f t="shared" ref="R328" si="429">IF(K328=0,0,M328/1.5)</f>
        <v>0</v>
      </c>
      <c r="S328" s="15">
        <f t="shared" ref="S328" si="430">P328+Q328+R328</f>
        <v>45</v>
      </c>
      <c r="T328" s="160"/>
      <c r="U328" s="185"/>
    </row>
    <row r="329" spans="1:22" s="14" customFormat="1">
      <c r="A329" s="7"/>
      <c r="B329" s="8" t="s">
        <v>315</v>
      </c>
      <c r="C329" s="9">
        <v>1</v>
      </c>
      <c r="D329" s="8" t="s">
        <v>316</v>
      </c>
      <c r="E329" s="7" t="s">
        <v>307</v>
      </c>
      <c r="F329" s="11">
        <v>7</v>
      </c>
      <c r="G329" s="11" t="s">
        <v>139</v>
      </c>
      <c r="H329" s="9"/>
      <c r="I329" s="9">
        <v>6</v>
      </c>
      <c r="J329" s="9">
        <v>23</v>
      </c>
      <c r="K329" s="9">
        <f t="shared" ref="K329" si="431">J329-I329+1</f>
        <v>18</v>
      </c>
      <c r="L329" s="9">
        <v>45</v>
      </c>
      <c r="M329" s="9"/>
      <c r="N329" s="12">
        <f t="shared" ref="N329" si="432">L329/K329</f>
        <v>2.5</v>
      </c>
      <c r="O329" s="13">
        <f t="shared" ref="O329" si="433">M329/5</f>
        <v>0</v>
      </c>
      <c r="Q329" s="15">
        <f t="shared" ref="Q329" si="434">IF(K329=0,0,L329)</f>
        <v>45</v>
      </c>
      <c r="R329" s="16">
        <f t="shared" ref="R329" si="435">IF(K329=0,0,M329/1.5)</f>
        <v>0</v>
      </c>
      <c r="S329" s="15">
        <f t="shared" ref="S329" si="436">P329+Q329+R329</f>
        <v>45</v>
      </c>
      <c r="T329" s="160"/>
      <c r="U329" s="185"/>
    </row>
    <row r="330" spans="1:22" s="14" customFormat="1">
      <c r="A330" s="7"/>
      <c r="B330" s="8" t="s">
        <v>319</v>
      </c>
      <c r="C330" s="9">
        <v>1</v>
      </c>
      <c r="D330" s="8" t="s">
        <v>316</v>
      </c>
      <c r="E330" s="7" t="s">
        <v>307</v>
      </c>
      <c r="F330" s="11">
        <v>7</v>
      </c>
      <c r="G330" s="11" t="s">
        <v>140</v>
      </c>
      <c r="H330" s="9"/>
      <c r="I330" s="9">
        <v>6</v>
      </c>
      <c r="J330" s="9">
        <v>23</v>
      </c>
      <c r="K330" s="9">
        <f t="shared" ref="K330:K331" si="437">J330-I330+1</f>
        <v>18</v>
      </c>
      <c r="L330" s="9">
        <v>45</v>
      </c>
      <c r="M330" s="9"/>
      <c r="N330" s="12">
        <f t="shared" ref="N330:N331" si="438">L330/K330</f>
        <v>2.5</v>
      </c>
      <c r="O330" s="13">
        <f t="shared" ref="O330:O331" si="439">M330/5</f>
        <v>0</v>
      </c>
      <c r="Q330" s="15">
        <f t="shared" ref="Q330:Q331" si="440">IF(K330=0,0,L330)</f>
        <v>45</v>
      </c>
      <c r="R330" s="16">
        <f t="shared" ref="R330:R331" si="441">IF(K330=0,0,M330/1.5)</f>
        <v>0</v>
      </c>
      <c r="S330" s="15">
        <f t="shared" ref="S330:S331" si="442">P330+Q330+R330</f>
        <v>45</v>
      </c>
      <c r="T330" s="160"/>
      <c r="U330" s="185"/>
    </row>
    <row r="331" spans="1:22" s="1" customFormat="1">
      <c r="A331" s="7"/>
      <c r="B331" s="8" t="s">
        <v>328</v>
      </c>
      <c r="C331" s="9">
        <v>1</v>
      </c>
      <c r="D331" s="8" t="s">
        <v>316</v>
      </c>
      <c r="E331" s="7" t="s">
        <v>138</v>
      </c>
      <c r="F331" s="11">
        <v>7</v>
      </c>
      <c r="G331" s="11" t="s">
        <v>75</v>
      </c>
      <c r="H331" s="9"/>
      <c r="I331" s="9">
        <v>6</v>
      </c>
      <c r="J331" s="9">
        <v>23</v>
      </c>
      <c r="K331" s="9">
        <f t="shared" si="437"/>
        <v>18</v>
      </c>
      <c r="L331" s="9">
        <v>30</v>
      </c>
      <c r="M331" s="9"/>
      <c r="N331" s="12">
        <f t="shared" si="438"/>
        <v>1.6666666666666667</v>
      </c>
      <c r="O331" s="13">
        <f t="shared" si="439"/>
        <v>0</v>
      </c>
      <c r="P331" s="14"/>
      <c r="Q331" s="15">
        <f t="shared" si="440"/>
        <v>30</v>
      </c>
      <c r="R331" s="16">
        <f t="shared" si="441"/>
        <v>0</v>
      </c>
      <c r="S331" s="15">
        <f t="shared" si="442"/>
        <v>30</v>
      </c>
      <c r="T331" s="161"/>
      <c r="U331" s="189"/>
      <c r="V331" s="188"/>
    </row>
    <row r="332" spans="1:22" s="1" customFormat="1">
      <c r="A332" s="7"/>
      <c r="B332" s="8" t="s">
        <v>329</v>
      </c>
      <c r="C332" s="9">
        <v>1</v>
      </c>
      <c r="D332" s="8" t="s">
        <v>316</v>
      </c>
      <c r="E332" s="7" t="s">
        <v>138</v>
      </c>
      <c r="F332" s="11">
        <v>7</v>
      </c>
      <c r="G332" s="11" t="s">
        <v>83</v>
      </c>
      <c r="H332" s="9"/>
      <c r="I332" s="9">
        <v>6</v>
      </c>
      <c r="J332" s="9">
        <v>23</v>
      </c>
      <c r="K332" s="9">
        <f t="shared" ref="K332" si="443">J332-I332+1</f>
        <v>18</v>
      </c>
      <c r="L332" s="9">
        <v>30</v>
      </c>
      <c r="M332" s="9"/>
      <c r="N332" s="12">
        <f t="shared" ref="N332" si="444">L332/K332</f>
        <v>1.6666666666666667</v>
      </c>
      <c r="O332" s="13">
        <f t="shared" ref="O332" si="445">M332/5</f>
        <v>0</v>
      </c>
      <c r="P332" s="14"/>
      <c r="Q332" s="15">
        <f t="shared" ref="Q332" si="446">IF(K332=0,0,L332)</f>
        <v>30</v>
      </c>
      <c r="R332" s="16">
        <f t="shared" ref="R332" si="447">IF(K332=0,0,M332/1.5)</f>
        <v>0</v>
      </c>
      <c r="S332" s="15">
        <f t="shared" ref="S332" si="448">P332+Q332+R332</f>
        <v>30</v>
      </c>
      <c r="T332" s="161"/>
      <c r="U332" s="189"/>
      <c r="V332" s="188"/>
    </row>
    <row r="333" spans="1:22" s="1" customFormat="1">
      <c r="A333" s="7"/>
      <c r="B333" s="8" t="s">
        <v>332</v>
      </c>
      <c r="C333" s="9">
        <v>1</v>
      </c>
      <c r="D333" s="8" t="s">
        <v>316</v>
      </c>
      <c r="E333" s="7" t="s">
        <v>138</v>
      </c>
      <c r="F333" s="11">
        <v>7</v>
      </c>
      <c r="G333" s="11" t="s">
        <v>139</v>
      </c>
      <c r="H333" s="9"/>
      <c r="I333" s="9">
        <v>6</v>
      </c>
      <c r="J333" s="9">
        <v>23</v>
      </c>
      <c r="K333" s="9">
        <f t="shared" ref="K333:K334" si="449">J333-I333+1</f>
        <v>18</v>
      </c>
      <c r="L333" s="9">
        <v>30</v>
      </c>
      <c r="M333" s="9"/>
      <c r="N333" s="12">
        <f t="shared" ref="N333:N334" si="450">L333/K333</f>
        <v>1.6666666666666667</v>
      </c>
      <c r="O333" s="13">
        <f t="shared" ref="O333:O334" si="451">M333/5</f>
        <v>0</v>
      </c>
      <c r="P333" s="14"/>
      <c r="Q333" s="15">
        <f t="shared" ref="Q333:Q334" si="452">IF(K333=0,0,L333)</f>
        <v>30</v>
      </c>
      <c r="R333" s="16">
        <f t="shared" ref="R333:R334" si="453">IF(K333=0,0,M333/1.5)</f>
        <v>0</v>
      </c>
      <c r="S333" s="15">
        <f t="shared" ref="S333:S334" si="454">P333+Q333+R333</f>
        <v>30</v>
      </c>
      <c r="T333" s="161"/>
      <c r="U333" s="189"/>
      <c r="V333" s="188"/>
    </row>
    <row r="334" spans="1:22" s="1" customFormat="1">
      <c r="A334" s="7"/>
      <c r="B334" s="8" t="s">
        <v>338</v>
      </c>
      <c r="C334" s="9">
        <v>1</v>
      </c>
      <c r="D334" s="8" t="s">
        <v>316</v>
      </c>
      <c r="E334" s="7" t="s">
        <v>138</v>
      </c>
      <c r="F334" s="11">
        <v>7</v>
      </c>
      <c r="G334" s="11" t="s">
        <v>102</v>
      </c>
      <c r="H334" s="9"/>
      <c r="I334" s="9">
        <v>6</v>
      </c>
      <c r="J334" s="9">
        <v>23</v>
      </c>
      <c r="K334" s="9">
        <f t="shared" si="449"/>
        <v>18</v>
      </c>
      <c r="L334" s="9">
        <v>30</v>
      </c>
      <c r="M334" s="9"/>
      <c r="N334" s="12">
        <f t="shared" si="450"/>
        <v>1.6666666666666667</v>
      </c>
      <c r="O334" s="13">
        <f t="shared" si="451"/>
        <v>0</v>
      </c>
      <c r="P334" s="14"/>
      <c r="Q334" s="15">
        <f t="shared" si="452"/>
        <v>30</v>
      </c>
      <c r="R334" s="16">
        <f t="shared" si="453"/>
        <v>0</v>
      </c>
      <c r="S334" s="15">
        <f t="shared" si="454"/>
        <v>30</v>
      </c>
      <c r="T334" s="161"/>
      <c r="U334" s="189"/>
      <c r="V334" s="188"/>
    </row>
    <row r="335" spans="1:22" s="108" customFormat="1">
      <c r="A335" s="111"/>
      <c r="B335" s="99" t="s">
        <v>172</v>
      </c>
      <c r="C335" s="100">
        <v>2</v>
      </c>
      <c r="D335" s="110" t="s">
        <v>240</v>
      </c>
      <c r="E335" s="101" t="s">
        <v>111</v>
      </c>
      <c r="F335" s="103"/>
      <c r="G335" s="103"/>
      <c r="H335" s="100"/>
      <c r="I335" s="100"/>
      <c r="J335" s="100"/>
      <c r="K335" s="100">
        <f>J335-I335+1</f>
        <v>1</v>
      </c>
      <c r="L335" s="100">
        <v>30</v>
      </c>
      <c r="M335" s="100"/>
      <c r="N335" s="104">
        <f>L335/K335</f>
        <v>30</v>
      </c>
      <c r="O335" s="105">
        <f>M335/5</f>
        <v>0</v>
      </c>
      <c r="P335" s="101"/>
      <c r="Q335" s="106">
        <f>IF(K335=0,0,L335)</f>
        <v>30</v>
      </c>
      <c r="R335" s="107">
        <f>IF(K335=0,0,M335/1.5)</f>
        <v>0</v>
      </c>
      <c r="S335" s="106">
        <f>P335+Q335+R335</f>
        <v>30</v>
      </c>
      <c r="T335" s="161"/>
      <c r="U335" s="109"/>
    </row>
    <row r="336" spans="1:22" s="108" customFormat="1">
      <c r="A336" s="111"/>
      <c r="B336" s="99" t="s">
        <v>173</v>
      </c>
      <c r="C336" s="100">
        <v>2</v>
      </c>
      <c r="D336" s="110" t="s">
        <v>240</v>
      </c>
      <c r="E336" s="101" t="s">
        <v>111</v>
      </c>
      <c r="F336" s="102"/>
      <c r="G336" s="103"/>
      <c r="H336" s="100"/>
      <c r="I336" s="100"/>
      <c r="J336" s="100"/>
      <c r="K336" s="100">
        <f>J336-I336+1</f>
        <v>1</v>
      </c>
      <c r="L336" s="100">
        <v>30</v>
      </c>
      <c r="M336" s="100"/>
      <c r="N336" s="104">
        <f>L336/K336</f>
        <v>30</v>
      </c>
      <c r="O336" s="105">
        <f>M336/5</f>
        <v>0</v>
      </c>
      <c r="P336" s="101"/>
      <c r="Q336" s="106">
        <f>IF(K336=0,0,L336)</f>
        <v>30</v>
      </c>
      <c r="R336" s="107">
        <f>IF(K336=0,0,M336/1.5)</f>
        <v>0</v>
      </c>
      <c r="S336" s="106">
        <f>P336+Q336+R336</f>
        <v>30</v>
      </c>
      <c r="T336" s="161"/>
      <c r="U336" s="109"/>
    </row>
    <row r="337" spans="1:30" s="108" customFormat="1">
      <c r="A337" s="114"/>
      <c r="B337" s="99" t="s">
        <v>244</v>
      </c>
      <c r="C337" s="100">
        <v>2</v>
      </c>
      <c r="D337" s="110" t="s">
        <v>316</v>
      </c>
      <c r="E337" s="101" t="s">
        <v>98</v>
      </c>
      <c r="F337" s="102"/>
      <c r="G337" s="103"/>
      <c r="H337" s="100"/>
      <c r="I337" s="100"/>
      <c r="J337" s="100"/>
      <c r="K337" s="100">
        <f>J337-I337+1</f>
        <v>1</v>
      </c>
      <c r="L337" s="100"/>
      <c r="M337" s="100">
        <v>120</v>
      </c>
      <c r="N337" s="104"/>
      <c r="O337" s="105">
        <f>M337/6</f>
        <v>20</v>
      </c>
      <c r="P337" s="101"/>
      <c r="Q337" s="106">
        <f>IF(K337=0,0,L337)</f>
        <v>0</v>
      </c>
      <c r="R337" s="107">
        <f>IF(K337=0,0,M337/1.5)</f>
        <v>80</v>
      </c>
      <c r="S337" s="106">
        <f>P337+Q337+R337</f>
        <v>80</v>
      </c>
      <c r="T337" s="187"/>
      <c r="V337" s="112"/>
    </row>
    <row r="338" spans="1:30" s="108" customFormat="1">
      <c r="A338" s="114"/>
      <c r="B338" s="99" t="s">
        <v>382</v>
      </c>
      <c r="C338" s="100">
        <v>2</v>
      </c>
      <c r="D338" s="110" t="s">
        <v>316</v>
      </c>
      <c r="E338" s="101" t="s">
        <v>113</v>
      </c>
      <c r="F338" s="102"/>
      <c r="G338" s="103"/>
      <c r="H338" s="100"/>
      <c r="I338" s="100"/>
      <c r="J338" s="100"/>
      <c r="K338" s="100">
        <f>J338-I338+1</f>
        <v>1</v>
      </c>
      <c r="L338" s="100">
        <v>180</v>
      </c>
      <c r="M338" s="100"/>
      <c r="N338" s="104"/>
      <c r="O338" s="105">
        <f>M338/6</f>
        <v>0</v>
      </c>
      <c r="P338" s="101"/>
      <c r="Q338" s="106">
        <f>IF(K338=0,0,L338)</f>
        <v>180</v>
      </c>
      <c r="R338" s="107">
        <f>IF(K338=0,0,M338/1.5)</f>
        <v>0</v>
      </c>
      <c r="S338" s="106">
        <f>P338+Q338+R338</f>
        <v>180</v>
      </c>
      <c r="T338" s="201">
        <f>SUM(S328:S338)</f>
        <v>575</v>
      </c>
      <c r="V338" s="112"/>
    </row>
    <row r="339" spans="1:30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163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</row>
    <row r="340" spans="1:30" s="203" customFormat="1">
      <c r="A340" s="202"/>
      <c r="C340" s="204"/>
      <c r="D340" s="204"/>
      <c r="E340" s="204"/>
      <c r="F340" s="205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6" t="s">
        <v>383</v>
      </c>
      <c r="T340" s="207">
        <f>SUM(T2:T338)</f>
        <v>3075</v>
      </c>
      <c r="U340" s="204"/>
      <c r="V340" s="204"/>
      <c r="W340" s="204"/>
      <c r="X340" s="204"/>
      <c r="Y340" s="204"/>
      <c r="Z340" s="204"/>
      <c r="AA340" s="204"/>
      <c r="AB340" s="204"/>
      <c r="AC340" s="204"/>
      <c r="AD340" s="204"/>
    </row>
    <row r="341" spans="1:30" s="203" customFormat="1">
      <c r="A341" s="202"/>
      <c r="C341" s="204"/>
      <c r="D341" s="204"/>
      <c r="E341" s="204"/>
      <c r="F341" s="205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6" t="s">
        <v>384</v>
      </c>
      <c r="T341" s="208" t="s">
        <v>385</v>
      </c>
      <c r="U341" s="204"/>
      <c r="V341" s="204"/>
      <c r="W341" s="204"/>
      <c r="X341" s="204"/>
      <c r="Y341" s="204"/>
      <c r="Z341" s="204"/>
      <c r="AA341" s="204"/>
      <c r="AB341" s="204"/>
      <c r="AC341" s="204"/>
      <c r="AD341" s="204"/>
    </row>
    <row r="342" spans="1:30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163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</row>
    <row r="343" spans="1:30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163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</row>
    <row r="344" spans="1:30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163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</row>
    <row r="345" spans="1:30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163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</row>
    <row r="346" spans="1:30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163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</row>
    <row r="347" spans="1:30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163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</row>
    <row r="348" spans="1:30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163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</row>
    <row r="349" spans="1:30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163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</row>
    <row r="350" spans="1:30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163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</row>
    <row r="351" spans="1:30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163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</row>
    <row r="352" spans="1:30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163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</row>
    <row r="353" spans="1:30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163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</row>
    <row r="354" spans="1:30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163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</row>
    <row r="355" spans="1:30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163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</row>
    <row r="356" spans="1:30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163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</row>
    <row r="357" spans="1:30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163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</row>
    <row r="358" spans="1:30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163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</row>
    <row r="359" spans="1:30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163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</row>
    <row r="360" spans="1:30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163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</row>
    <row r="361" spans="1:30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163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</row>
    <row r="362" spans="1:30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163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</row>
    <row r="363" spans="1:30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163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</row>
    <row r="364" spans="1:30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163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</row>
    <row r="365" spans="1:30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163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</row>
    <row r="366" spans="1:30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163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</row>
    <row r="367" spans="1:30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163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</row>
    <row r="368" spans="1:30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163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</row>
    <row r="369" spans="1:30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163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</row>
    <row r="370" spans="1:30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163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</row>
    <row r="371" spans="1:30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163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</row>
    <row r="372" spans="1:30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163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</row>
    <row r="373" spans="1:30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163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</row>
    <row r="374" spans="1:30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163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</row>
    <row r="375" spans="1:30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163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</row>
    <row r="376" spans="1:30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163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</row>
    <row r="377" spans="1:30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163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6"/>
  <sheetViews>
    <sheetView topLeftCell="A196" workbookViewId="0">
      <selection activeCell="D208" sqref="D208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31" customFormat="1" ht="15.95" customHeight="1">
      <c r="A2" s="89" t="s">
        <v>235</v>
      </c>
      <c r="B2" s="90" t="s">
        <v>151</v>
      </c>
      <c r="C2" s="124">
        <v>1</v>
      </c>
      <c r="D2" s="90" t="s">
        <v>141</v>
      </c>
      <c r="E2" s="128" t="s">
        <v>114</v>
      </c>
      <c r="F2" s="124">
        <v>2</v>
      </c>
      <c r="G2" s="88" t="s">
        <v>75</v>
      </c>
      <c r="H2" s="124"/>
      <c r="I2" s="124">
        <v>1</v>
      </c>
      <c r="J2" s="124">
        <v>10</v>
      </c>
      <c r="K2" s="124">
        <f t="shared" ref="K2:K13" si="0">J2-I2+1</f>
        <v>10</v>
      </c>
      <c r="L2" s="124">
        <v>30</v>
      </c>
      <c r="M2" s="124"/>
      <c r="N2" s="126">
        <f>L2/K2</f>
        <v>3</v>
      </c>
      <c r="O2" s="127">
        <f t="shared" ref="O2:O8" si="1">M2/6</f>
        <v>0</v>
      </c>
      <c r="P2" s="128"/>
      <c r="Q2" s="129">
        <f t="shared" ref="Q2:Q13" si="2">IF(K2=0,0,L2)</f>
        <v>30</v>
      </c>
      <c r="R2" s="130">
        <f t="shared" ref="R2:R13" si="3">IF(K2=0,0,M2/1.5)</f>
        <v>0</v>
      </c>
      <c r="S2" s="129">
        <f t="shared" ref="S2:S13" si="4">P2+Q2+R2</f>
        <v>30</v>
      </c>
    </row>
    <row r="3" spans="1:19" s="128" customFormat="1">
      <c r="A3" s="89" t="s">
        <v>235</v>
      </c>
      <c r="B3" s="90" t="s">
        <v>151</v>
      </c>
      <c r="C3" s="124">
        <v>1</v>
      </c>
      <c r="D3" s="90" t="s">
        <v>49</v>
      </c>
      <c r="E3" s="128" t="s">
        <v>97</v>
      </c>
      <c r="F3" s="124">
        <v>2</v>
      </c>
      <c r="G3" s="88" t="s">
        <v>83</v>
      </c>
      <c r="H3" s="124"/>
      <c r="I3" s="124">
        <v>1</v>
      </c>
      <c r="J3" s="124">
        <v>10</v>
      </c>
      <c r="K3" s="124">
        <f t="shared" si="0"/>
        <v>10</v>
      </c>
      <c r="L3" s="124">
        <v>30</v>
      </c>
      <c r="M3" s="124"/>
      <c r="N3" s="126">
        <f>L3/K3</f>
        <v>3</v>
      </c>
      <c r="O3" s="127">
        <f t="shared" si="1"/>
        <v>0</v>
      </c>
      <c r="Q3" s="129">
        <f t="shared" si="2"/>
        <v>30</v>
      </c>
      <c r="R3" s="130">
        <f t="shared" si="3"/>
        <v>0</v>
      </c>
      <c r="S3" s="129">
        <f t="shared" si="4"/>
        <v>30</v>
      </c>
    </row>
    <row r="4" spans="1:19" s="128" customFormat="1">
      <c r="A4" s="89" t="s">
        <v>235</v>
      </c>
      <c r="B4" s="90" t="s">
        <v>258</v>
      </c>
      <c r="C4" s="124">
        <v>1</v>
      </c>
      <c r="D4" s="90" t="s">
        <v>286</v>
      </c>
      <c r="E4" s="128" t="s">
        <v>284</v>
      </c>
      <c r="F4" s="124">
        <v>2</v>
      </c>
      <c r="G4" s="88" t="s">
        <v>139</v>
      </c>
      <c r="H4" s="124"/>
      <c r="I4" s="124">
        <v>1</v>
      </c>
      <c r="J4" s="124">
        <v>10</v>
      </c>
      <c r="K4" s="124">
        <f t="shared" si="0"/>
        <v>10</v>
      </c>
      <c r="L4" s="124">
        <v>30</v>
      </c>
      <c r="M4" s="124"/>
      <c r="N4" s="126">
        <f>L4/K4</f>
        <v>3</v>
      </c>
      <c r="O4" s="127">
        <f t="shared" si="1"/>
        <v>0</v>
      </c>
      <c r="Q4" s="129">
        <f t="shared" si="2"/>
        <v>30</v>
      </c>
      <c r="R4" s="130">
        <f t="shared" si="3"/>
        <v>0</v>
      </c>
      <c r="S4" s="129">
        <f t="shared" si="4"/>
        <v>30</v>
      </c>
    </row>
    <row r="5" spans="1:19" s="128" customFormat="1">
      <c r="A5" s="89" t="s">
        <v>235</v>
      </c>
      <c r="B5" s="90" t="s">
        <v>258</v>
      </c>
      <c r="C5" s="124">
        <v>1</v>
      </c>
      <c r="D5" s="90" t="s">
        <v>287</v>
      </c>
      <c r="E5" s="128" t="s">
        <v>283</v>
      </c>
      <c r="F5" s="124">
        <v>2</v>
      </c>
      <c r="G5" s="88" t="s">
        <v>140</v>
      </c>
      <c r="H5" s="124"/>
      <c r="I5" s="124">
        <v>1</v>
      </c>
      <c r="J5" s="124">
        <v>10</v>
      </c>
      <c r="K5" s="124">
        <f t="shared" si="0"/>
        <v>10</v>
      </c>
      <c r="L5" s="124">
        <v>30</v>
      </c>
      <c r="M5" s="124"/>
      <c r="N5" s="126">
        <f>L5/K5</f>
        <v>3</v>
      </c>
      <c r="O5" s="127">
        <f t="shared" si="1"/>
        <v>0</v>
      </c>
      <c r="Q5" s="129">
        <f t="shared" si="2"/>
        <v>30</v>
      </c>
      <c r="R5" s="130">
        <f t="shared" si="3"/>
        <v>0</v>
      </c>
      <c r="S5" s="129">
        <f t="shared" si="4"/>
        <v>30</v>
      </c>
    </row>
    <row r="6" spans="1:19" s="128" customFormat="1">
      <c r="A6" s="89" t="s">
        <v>235</v>
      </c>
      <c r="B6" s="90" t="s">
        <v>151</v>
      </c>
      <c r="C6" s="124">
        <v>1</v>
      </c>
      <c r="D6" s="90" t="s">
        <v>278</v>
      </c>
      <c r="E6" s="128" t="s">
        <v>276</v>
      </c>
      <c r="F6" s="124">
        <v>3</v>
      </c>
      <c r="G6" s="88" t="s">
        <v>73</v>
      </c>
      <c r="H6" s="124"/>
      <c r="I6" s="124">
        <v>1</v>
      </c>
      <c r="J6" s="124">
        <v>10</v>
      </c>
      <c r="K6" s="124">
        <f t="shared" si="0"/>
        <v>10</v>
      </c>
      <c r="L6" s="124">
        <v>60</v>
      </c>
      <c r="M6" s="124"/>
      <c r="N6" s="126"/>
      <c r="O6" s="127">
        <f t="shared" si="1"/>
        <v>0</v>
      </c>
      <c r="Q6" s="129">
        <f t="shared" si="2"/>
        <v>60</v>
      </c>
      <c r="R6" s="130">
        <f t="shared" si="3"/>
        <v>0</v>
      </c>
      <c r="S6" s="129">
        <f t="shared" si="4"/>
        <v>60</v>
      </c>
    </row>
    <row r="7" spans="1:19" s="128" customFormat="1">
      <c r="A7" s="89" t="s">
        <v>235</v>
      </c>
      <c r="B7" s="90" t="s">
        <v>151</v>
      </c>
      <c r="C7" s="124">
        <v>1</v>
      </c>
      <c r="D7" s="90" t="s">
        <v>39</v>
      </c>
      <c r="E7" s="128" t="s">
        <v>113</v>
      </c>
      <c r="F7" s="124">
        <v>3</v>
      </c>
      <c r="G7" s="88" t="s">
        <v>125</v>
      </c>
      <c r="H7" s="124"/>
      <c r="I7" s="124">
        <v>1</v>
      </c>
      <c r="J7" s="124">
        <v>10</v>
      </c>
      <c r="K7" s="124">
        <f t="shared" si="0"/>
        <v>10</v>
      </c>
      <c r="L7" s="124">
        <v>60</v>
      </c>
      <c r="M7" s="124"/>
      <c r="N7" s="126"/>
      <c r="O7" s="127">
        <f t="shared" si="1"/>
        <v>0</v>
      </c>
      <c r="Q7" s="129">
        <f t="shared" si="2"/>
        <v>60</v>
      </c>
      <c r="R7" s="130">
        <f t="shared" si="3"/>
        <v>0</v>
      </c>
      <c r="S7" s="129">
        <f t="shared" si="4"/>
        <v>60</v>
      </c>
    </row>
    <row r="8" spans="1:19" s="128" customFormat="1">
      <c r="A8" s="89" t="s">
        <v>235</v>
      </c>
      <c r="B8" s="90" t="s">
        <v>152</v>
      </c>
      <c r="C8" s="124">
        <v>1</v>
      </c>
      <c r="D8" s="90" t="s">
        <v>39</v>
      </c>
      <c r="E8" s="128" t="s">
        <v>113</v>
      </c>
      <c r="F8" s="124">
        <v>3</v>
      </c>
      <c r="G8" s="88" t="s">
        <v>271</v>
      </c>
      <c r="H8" s="124"/>
      <c r="I8" s="124">
        <v>1</v>
      </c>
      <c r="J8" s="124">
        <v>10</v>
      </c>
      <c r="K8" s="124">
        <f t="shared" si="0"/>
        <v>10</v>
      </c>
      <c r="L8" s="124">
        <v>60</v>
      </c>
      <c r="M8" s="124"/>
      <c r="N8" s="126"/>
      <c r="O8" s="127">
        <f t="shared" si="1"/>
        <v>0</v>
      </c>
      <c r="Q8" s="129">
        <f t="shared" si="2"/>
        <v>60</v>
      </c>
      <c r="R8" s="130">
        <f t="shared" si="3"/>
        <v>0</v>
      </c>
      <c r="S8" s="129">
        <f t="shared" si="4"/>
        <v>60</v>
      </c>
    </row>
    <row r="9" spans="1:19" s="131" customFormat="1" ht="15.95" customHeight="1">
      <c r="A9" s="89" t="s">
        <v>235</v>
      </c>
      <c r="B9" s="90" t="s">
        <v>159</v>
      </c>
      <c r="C9" s="124">
        <v>1</v>
      </c>
      <c r="D9" s="90" t="s">
        <v>13</v>
      </c>
      <c r="E9" s="125" t="s">
        <v>113</v>
      </c>
      <c r="F9" s="88">
        <v>3</v>
      </c>
      <c r="G9" s="88" t="s">
        <v>189</v>
      </c>
      <c r="H9" s="124"/>
      <c r="I9" s="124">
        <v>1</v>
      </c>
      <c r="J9" s="124">
        <v>15</v>
      </c>
      <c r="K9" s="124">
        <f t="shared" si="0"/>
        <v>15</v>
      </c>
      <c r="L9" s="124">
        <v>45</v>
      </c>
      <c r="M9" s="124"/>
      <c r="N9" s="126">
        <f>L9/K9</f>
        <v>3</v>
      </c>
      <c r="O9" s="127">
        <f>M9/5</f>
        <v>0</v>
      </c>
      <c r="P9" s="128"/>
      <c r="Q9" s="129">
        <f t="shared" si="2"/>
        <v>45</v>
      </c>
      <c r="R9" s="130">
        <f t="shared" si="3"/>
        <v>0</v>
      </c>
      <c r="S9" s="129">
        <f t="shared" si="4"/>
        <v>45</v>
      </c>
    </row>
    <row r="10" spans="1:19" s="128" customFormat="1">
      <c r="A10" s="89" t="s">
        <v>235</v>
      </c>
      <c r="B10" s="90" t="s">
        <v>152</v>
      </c>
      <c r="C10" s="124">
        <v>1</v>
      </c>
      <c r="D10" s="90" t="s">
        <v>49</v>
      </c>
      <c r="E10" s="128" t="s">
        <v>97</v>
      </c>
      <c r="F10" s="124">
        <v>4</v>
      </c>
      <c r="G10" s="88" t="s">
        <v>75</v>
      </c>
      <c r="H10" s="124"/>
      <c r="I10" s="124">
        <v>1</v>
      </c>
      <c r="J10" s="124">
        <v>10</v>
      </c>
      <c r="K10" s="124">
        <f t="shared" si="0"/>
        <v>10</v>
      </c>
      <c r="L10" s="124">
        <v>30</v>
      </c>
      <c r="M10" s="124"/>
      <c r="N10" s="126">
        <f>L10/K10</f>
        <v>3</v>
      </c>
      <c r="O10" s="127">
        <f>M10/6</f>
        <v>0</v>
      </c>
      <c r="Q10" s="129">
        <f t="shared" si="2"/>
        <v>30</v>
      </c>
      <c r="R10" s="130">
        <f t="shared" si="3"/>
        <v>0</v>
      </c>
      <c r="S10" s="129">
        <f t="shared" si="4"/>
        <v>30</v>
      </c>
    </row>
    <row r="11" spans="1:19" s="128" customFormat="1">
      <c r="A11" s="89" t="s">
        <v>235</v>
      </c>
      <c r="B11" s="90" t="s">
        <v>152</v>
      </c>
      <c r="C11" s="124">
        <v>1</v>
      </c>
      <c r="D11" s="90" t="s">
        <v>141</v>
      </c>
      <c r="E11" s="128" t="s">
        <v>114</v>
      </c>
      <c r="F11" s="124">
        <v>4</v>
      </c>
      <c r="G11" s="88" t="s">
        <v>83</v>
      </c>
      <c r="H11" s="124"/>
      <c r="I11" s="124">
        <v>1</v>
      </c>
      <c r="J11" s="124">
        <v>10</v>
      </c>
      <c r="K11" s="124">
        <f t="shared" si="0"/>
        <v>10</v>
      </c>
      <c r="L11" s="124">
        <v>30</v>
      </c>
      <c r="M11" s="124"/>
      <c r="N11" s="126">
        <f>L11/K11</f>
        <v>3</v>
      </c>
      <c r="O11" s="127">
        <f>M11/6</f>
        <v>0</v>
      </c>
      <c r="Q11" s="129">
        <f t="shared" si="2"/>
        <v>30</v>
      </c>
      <c r="R11" s="130">
        <f t="shared" si="3"/>
        <v>0</v>
      </c>
      <c r="S11" s="129">
        <f t="shared" si="4"/>
        <v>30</v>
      </c>
    </row>
    <row r="12" spans="1:19" s="128" customFormat="1">
      <c r="A12" s="89" t="s">
        <v>235</v>
      </c>
      <c r="B12" s="90" t="s">
        <v>154</v>
      </c>
      <c r="C12" s="124">
        <v>1</v>
      </c>
      <c r="D12" s="90" t="s">
        <v>49</v>
      </c>
      <c r="E12" s="128" t="s">
        <v>97</v>
      </c>
      <c r="F12" s="124">
        <v>4</v>
      </c>
      <c r="G12" s="88" t="s">
        <v>139</v>
      </c>
      <c r="H12" s="124"/>
      <c r="I12" s="124">
        <v>1</v>
      </c>
      <c r="J12" s="124">
        <v>10</v>
      </c>
      <c r="K12" s="124">
        <f t="shared" si="0"/>
        <v>10</v>
      </c>
      <c r="L12" s="124">
        <v>30</v>
      </c>
      <c r="M12" s="124"/>
      <c r="N12" s="126">
        <f>L12/K12</f>
        <v>3</v>
      </c>
      <c r="O12" s="127">
        <f>M12/6</f>
        <v>0</v>
      </c>
      <c r="Q12" s="129">
        <f t="shared" si="2"/>
        <v>30</v>
      </c>
      <c r="R12" s="130">
        <f t="shared" si="3"/>
        <v>0</v>
      </c>
      <c r="S12" s="129">
        <f t="shared" si="4"/>
        <v>30</v>
      </c>
    </row>
    <row r="13" spans="1:19" s="128" customFormat="1">
      <c r="A13" s="89" t="s">
        <v>235</v>
      </c>
      <c r="B13" s="90" t="s">
        <v>154</v>
      </c>
      <c r="C13" s="124">
        <v>1</v>
      </c>
      <c r="D13" s="90" t="s">
        <v>46</v>
      </c>
      <c r="E13" s="128" t="s">
        <v>136</v>
      </c>
      <c r="F13" s="88">
        <v>4</v>
      </c>
      <c r="G13" s="88" t="s">
        <v>140</v>
      </c>
      <c r="H13" s="124"/>
      <c r="I13" s="124">
        <v>1</v>
      </c>
      <c r="J13" s="124">
        <v>10</v>
      </c>
      <c r="K13" s="124">
        <f t="shared" si="0"/>
        <v>10</v>
      </c>
      <c r="L13" s="124">
        <v>30</v>
      </c>
      <c r="M13" s="124"/>
      <c r="N13" s="126">
        <f>L13/K13</f>
        <v>3</v>
      </c>
      <c r="O13" s="127">
        <f>M13/5</f>
        <v>0</v>
      </c>
      <c r="Q13" s="129">
        <f t="shared" si="2"/>
        <v>30</v>
      </c>
      <c r="R13" s="130">
        <f t="shared" si="3"/>
        <v>0</v>
      </c>
      <c r="S13" s="129">
        <f t="shared" si="4"/>
        <v>30</v>
      </c>
    </row>
    <row r="14" spans="1:19" s="131" customFormat="1" ht="15.95" customHeight="1">
      <c r="A14" s="89" t="s">
        <v>235</v>
      </c>
      <c r="B14" s="90" t="s">
        <v>152</v>
      </c>
      <c r="C14" s="124">
        <v>1</v>
      </c>
      <c r="D14" s="90" t="s">
        <v>11</v>
      </c>
      <c r="E14" s="125" t="s">
        <v>118</v>
      </c>
      <c r="F14" s="88">
        <v>5</v>
      </c>
      <c r="G14" s="88" t="s">
        <v>77</v>
      </c>
      <c r="H14" s="124"/>
      <c r="I14" s="124">
        <v>1</v>
      </c>
      <c r="J14" s="124">
        <v>15</v>
      </c>
      <c r="K14" s="124">
        <f t="shared" ref="K14:K54" si="5">J14-I14+1</f>
        <v>15</v>
      </c>
      <c r="L14" s="124">
        <v>30</v>
      </c>
      <c r="M14" s="124"/>
      <c r="N14" s="126">
        <f t="shared" ref="N14:N17" si="6">L14/K14</f>
        <v>2</v>
      </c>
      <c r="O14" s="127">
        <f>M14/6</f>
        <v>0</v>
      </c>
      <c r="P14" s="128"/>
      <c r="Q14" s="129">
        <f t="shared" ref="Q14:Q54" si="7">IF(K14=0,0,L14)</f>
        <v>30</v>
      </c>
      <c r="R14" s="130">
        <f t="shared" ref="R14:R54" si="8">IF(K14=0,0,M14/1.5)</f>
        <v>0</v>
      </c>
      <c r="S14" s="127">
        <f t="shared" ref="S14:S54" si="9">P14+Q14+R14</f>
        <v>30</v>
      </c>
    </row>
    <row r="15" spans="1:19" s="131" customFormat="1" ht="15.95" customHeight="1">
      <c r="A15" s="89" t="s">
        <v>235</v>
      </c>
      <c r="B15" s="90" t="s">
        <v>152</v>
      </c>
      <c r="C15" s="124">
        <v>1</v>
      </c>
      <c r="D15" s="90" t="s">
        <v>60</v>
      </c>
      <c r="E15" s="132" t="s">
        <v>23</v>
      </c>
      <c r="F15" s="88">
        <v>5</v>
      </c>
      <c r="G15" s="88" t="s">
        <v>83</v>
      </c>
      <c r="H15" s="124"/>
      <c r="I15" s="124">
        <v>1</v>
      </c>
      <c r="J15" s="124">
        <v>10</v>
      </c>
      <c r="K15" s="124">
        <f>J15-I15+1</f>
        <v>10</v>
      </c>
      <c r="L15" s="124">
        <v>30</v>
      </c>
      <c r="M15" s="124"/>
      <c r="N15" s="126">
        <f>L15/K15</f>
        <v>3</v>
      </c>
      <c r="O15" s="127">
        <f>M15/5</f>
        <v>0</v>
      </c>
      <c r="P15" s="128"/>
      <c r="Q15" s="129">
        <f>IF(K15=0,0,L15)</f>
        <v>30</v>
      </c>
      <c r="R15" s="130">
        <f>IF(K15=0,0,M15/1.5)</f>
        <v>0</v>
      </c>
      <c r="S15" s="129">
        <f>P15+Q15+R15</f>
        <v>30</v>
      </c>
    </row>
    <row r="16" spans="1:19" s="128" customFormat="1">
      <c r="A16" s="89" t="s">
        <v>235</v>
      </c>
      <c r="B16" s="90" t="s">
        <v>148</v>
      </c>
      <c r="C16" s="124">
        <v>1</v>
      </c>
      <c r="D16" s="90" t="s">
        <v>29</v>
      </c>
      <c r="E16" s="89" t="s">
        <v>120</v>
      </c>
      <c r="F16" s="88">
        <v>5</v>
      </c>
      <c r="G16" s="133" t="s">
        <v>139</v>
      </c>
      <c r="H16" s="124">
        <v>1</v>
      </c>
      <c r="I16" s="124">
        <v>1</v>
      </c>
      <c r="J16" s="124">
        <v>15</v>
      </c>
      <c r="K16" s="124">
        <f>J16-I16+1</f>
        <v>15</v>
      </c>
      <c r="L16" s="124">
        <v>45</v>
      </c>
      <c r="M16" s="124"/>
      <c r="N16" s="126"/>
      <c r="O16" s="127">
        <f>M16/5</f>
        <v>0</v>
      </c>
      <c r="Q16" s="129">
        <f>IF(K16=0,0,L16)</f>
        <v>45</v>
      </c>
      <c r="R16" s="130">
        <f>IF(K16=0,0,M16/1.5)</f>
        <v>0</v>
      </c>
      <c r="S16" s="129">
        <f>P16+Q16+R16</f>
        <v>45</v>
      </c>
    </row>
    <row r="17" spans="1:19" s="131" customFormat="1" ht="15.95" customHeight="1">
      <c r="A17" s="89" t="s">
        <v>235</v>
      </c>
      <c r="B17" s="90" t="s">
        <v>155</v>
      </c>
      <c r="C17" s="124">
        <v>1</v>
      </c>
      <c r="D17" s="90" t="s">
        <v>11</v>
      </c>
      <c r="E17" s="125" t="s">
        <v>118</v>
      </c>
      <c r="F17" s="88">
        <v>6</v>
      </c>
      <c r="G17" s="88" t="s">
        <v>73</v>
      </c>
      <c r="H17" s="124"/>
      <c r="I17" s="124">
        <v>1</v>
      </c>
      <c r="J17" s="124">
        <v>15</v>
      </c>
      <c r="K17" s="124">
        <f t="shared" si="5"/>
        <v>15</v>
      </c>
      <c r="L17" s="124">
        <v>30</v>
      </c>
      <c r="M17" s="124"/>
      <c r="N17" s="126">
        <f t="shared" si="6"/>
        <v>2</v>
      </c>
      <c r="O17" s="127">
        <f>M17/6</f>
        <v>0</v>
      </c>
      <c r="P17" s="128"/>
      <c r="Q17" s="129">
        <f t="shared" si="7"/>
        <v>30</v>
      </c>
      <c r="R17" s="130">
        <f t="shared" si="8"/>
        <v>0</v>
      </c>
      <c r="S17" s="127">
        <f t="shared" si="9"/>
        <v>30</v>
      </c>
    </row>
    <row r="18" spans="1:19" s="131" customFormat="1" ht="15.95" customHeight="1">
      <c r="A18" s="89" t="s">
        <v>235</v>
      </c>
      <c r="B18" s="90" t="s">
        <v>155</v>
      </c>
      <c r="C18" s="124">
        <v>1</v>
      </c>
      <c r="D18" s="90" t="s">
        <v>275</v>
      </c>
      <c r="E18" s="125" t="s">
        <v>276</v>
      </c>
      <c r="F18" s="88">
        <v>6</v>
      </c>
      <c r="G18" s="88" t="s">
        <v>72</v>
      </c>
      <c r="H18" s="124"/>
      <c r="I18" s="124">
        <v>1</v>
      </c>
      <c r="J18" s="124">
        <v>15</v>
      </c>
      <c r="K18" s="124">
        <f t="shared" ref="K18:K19" si="10">J18-I18+1</f>
        <v>15</v>
      </c>
      <c r="L18" s="124">
        <v>30</v>
      </c>
      <c r="M18" s="124"/>
      <c r="N18" s="126">
        <f t="shared" ref="N18:N19" si="11">L18/K18</f>
        <v>2</v>
      </c>
      <c r="O18" s="127">
        <f>M18/6</f>
        <v>0</v>
      </c>
      <c r="P18" s="128"/>
      <c r="Q18" s="129">
        <f t="shared" ref="Q18:Q19" si="12">IF(K18=0,0,L18)</f>
        <v>30</v>
      </c>
      <c r="R18" s="130">
        <f t="shared" ref="R18:R19" si="13">IF(K18=0,0,M18/1.5)</f>
        <v>0</v>
      </c>
      <c r="S18" s="127">
        <f t="shared" ref="S18:S19" si="14">P18+Q18+R18</f>
        <v>30</v>
      </c>
    </row>
    <row r="19" spans="1:19" s="128" customFormat="1">
      <c r="A19" s="89" t="s">
        <v>235</v>
      </c>
      <c r="B19" s="90" t="s">
        <v>264</v>
      </c>
      <c r="C19" s="124">
        <v>1</v>
      </c>
      <c r="D19" s="90" t="s">
        <v>137</v>
      </c>
      <c r="E19" s="89" t="s">
        <v>138</v>
      </c>
      <c r="F19" s="88">
        <v>6</v>
      </c>
      <c r="G19" s="88" t="s">
        <v>271</v>
      </c>
      <c r="H19" s="124"/>
      <c r="I19" s="124">
        <v>1</v>
      </c>
      <c r="J19" s="124">
        <v>15</v>
      </c>
      <c r="K19" s="124">
        <f t="shared" si="10"/>
        <v>15</v>
      </c>
      <c r="L19" s="124">
        <v>60</v>
      </c>
      <c r="M19" s="124"/>
      <c r="N19" s="126">
        <f t="shared" si="11"/>
        <v>4</v>
      </c>
      <c r="O19" s="127">
        <f t="shared" ref="O19" si="15">M19/5</f>
        <v>0</v>
      </c>
      <c r="Q19" s="129">
        <f t="shared" si="12"/>
        <v>60</v>
      </c>
      <c r="R19" s="130">
        <f t="shared" si="13"/>
        <v>0</v>
      </c>
      <c r="S19" s="129">
        <f t="shared" si="14"/>
        <v>60</v>
      </c>
    </row>
    <row r="20" spans="1:19" s="128" customFormat="1">
      <c r="A20" s="134" t="s">
        <v>235</v>
      </c>
      <c r="B20" s="90" t="s">
        <v>145</v>
      </c>
      <c r="C20" s="124">
        <v>1</v>
      </c>
      <c r="D20" s="90" t="s">
        <v>40</v>
      </c>
      <c r="E20" s="128" t="s">
        <v>84</v>
      </c>
      <c r="F20" s="124">
        <v>7</v>
      </c>
      <c r="G20" s="88" t="s">
        <v>75</v>
      </c>
      <c r="H20" s="124"/>
      <c r="I20" s="124">
        <v>1</v>
      </c>
      <c r="J20" s="124">
        <v>10</v>
      </c>
      <c r="K20" s="124">
        <f t="shared" si="5"/>
        <v>10</v>
      </c>
      <c r="L20" s="124">
        <v>30</v>
      </c>
      <c r="M20" s="124"/>
      <c r="N20" s="126"/>
      <c r="O20" s="127">
        <f t="shared" ref="O20:O40" si="16">M20/6</f>
        <v>0</v>
      </c>
      <c r="Q20" s="129">
        <f t="shared" si="7"/>
        <v>30</v>
      </c>
      <c r="R20" s="130">
        <f t="shared" si="8"/>
        <v>0</v>
      </c>
      <c r="S20" s="129">
        <f t="shared" si="9"/>
        <v>30</v>
      </c>
    </row>
    <row r="21" spans="1:19" s="128" customFormat="1">
      <c r="A21" s="134" t="s">
        <v>235</v>
      </c>
      <c r="B21" s="90" t="s">
        <v>145</v>
      </c>
      <c r="C21" s="124">
        <v>1</v>
      </c>
      <c r="D21" s="90" t="s">
        <v>10</v>
      </c>
      <c r="E21" s="128" t="s">
        <v>110</v>
      </c>
      <c r="F21" s="124">
        <v>7</v>
      </c>
      <c r="G21" s="88" t="s">
        <v>83</v>
      </c>
      <c r="H21" s="124"/>
      <c r="I21" s="124">
        <v>1</v>
      </c>
      <c r="J21" s="124">
        <v>10</v>
      </c>
      <c r="K21" s="124">
        <f>J21-I21+1</f>
        <v>10</v>
      </c>
      <c r="L21" s="124">
        <v>30</v>
      </c>
      <c r="M21" s="124"/>
      <c r="N21" s="126"/>
      <c r="O21" s="127">
        <f>M21/6</f>
        <v>0</v>
      </c>
      <c r="Q21" s="129">
        <f>IF(K21=0,0,L21)</f>
        <v>30</v>
      </c>
      <c r="R21" s="130">
        <f>IF(K21=0,0,M21/1.5)</f>
        <v>0</v>
      </c>
      <c r="S21" s="129">
        <f>P21+Q21+R21</f>
        <v>30</v>
      </c>
    </row>
    <row r="22" spans="1:19" s="128" customFormat="1">
      <c r="A22" s="134" t="s">
        <v>235</v>
      </c>
      <c r="B22" s="90" t="s">
        <v>158</v>
      </c>
      <c r="C22" s="124">
        <v>1</v>
      </c>
      <c r="D22" s="90" t="s">
        <v>40</v>
      </c>
      <c r="E22" s="128" t="s">
        <v>84</v>
      </c>
      <c r="F22" s="124">
        <v>7</v>
      </c>
      <c r="G22" s="88" t="s">
        <v>139</v>
      </c>
      <c r="H22" s="124"/>
      <c r="I22" s="124">
        <v>1</v>
      </c>
      <c r="J22" s="124">
        <v>10</v>
      </c>
      <c r="K22" s="124">
        <f t="shared" si="5"/>
        <v>10</v>
      </c>
      <c r="L22" s="124">
        <v>30</v>
      </c>
      <c r="M22" s="124"/>
      <c r="N22" s="126"/>
      <c r="O22" s="127">
        <f t="shared" si="16"/>
        <v>0</v>
      </c>
      <c r="Q22" s="129">
        <f t="shared" si="7"/>
        <v>30</v>
      </c>
      <c r="R22" s="130">
        <f t="shared" si="8"/>
        <v>0</v>
      </c>
      <c r="S22" s="129">
        <f t="shared" si="9"/>
        <v>30</v>
      </c>
    </row>
    <row r="23" spans="1:19" s="128" customFormat="1">
      <c r="A23" s="134" t="s">
        <v>235</v>
      </c>
      <c r="B23" s="90" t="s">
        <v>158</v>
      </c>
      <c r="C23" s="124">
        <v>1</v>
      </c>
      <c r="D23" s="90" t="s">
        <v>81</v>
      </c>
      <c r="E23" s="128" t="s">
        <v>110</v>
      </c>
      <c r="F23" s="124">
        <v>7</v>
      </c>
      <c r="G23" s="88" t="s">
        <v>140</v>
      </c>
      <c r="H23" s="124"/>
      <c r="I23" s="124">
        <v>1</v>
      </c>
      <c r="J23" s="124">
        <v>10</v>
      </c>
      <c r="K23" s="124">
        <f t="shared" si="5"/>
        <v>10</v>
      </c>
      <c r="L23" s="124">
        <v>30</v>
      </c>
      <c r="M23" s="124"/>
      <c r="N23" s="126"/>
      <c r="O23" s="127">
        <f t="shared" si="16"/>
        <v>0</v>
      </c>
      <c r="Q23" s="129">
        <f t="shared" si="7"/>
        <v>30</v>
      </c>
      <c r="R23" s="130">
        <f t="shared" si="8"/>
        <v>0</v>
      </c>
      <c r="S23" s="129">
        <f t="shared" si="9"/>
        <v>30</v>
      </c>
    </row>
    <row r="24" spans="1:19" s="27" customFormat="1">
      <c r="A24" s="7" t="s">
        <v>236</v>
      </c>
      <c r="B24" s="8" t="s">
        <v>165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236</v>
      </c>
      <c r="B25" s="8" t="s">
        <v>165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236</v>
      </c>
      <c r="B26" s="8" t="s">
        <v>260</v>
      </c>
      <c r="C26" s="9">
        <v>1</v>
      </c>
      <c r="D26" s="8" t="s">
        <v>287</v>
      </c>
      <c r="E26" s="14" t="s">
        <v>283</v>
      </c>
      <c r="F26" s="11">
        <v>2</v>
      </c>
      <c r="G26" s="11" t="s">
        <v>139</v>
      </c>
      <c r="H26" s="9"/>
      <c r="I26" s="9">
        <v>1</v>
      </c>
      <c r="J26" s="9">
        <v>10</v>
      </c>
      <c r="K26" s="9">
        <f t="shared" si="17"/>
        <v>10</v>
      </c>
      <c r="L26" s="9">
        <v>30</v>
      </c>
      <c r="M26" s="9"/>
      <c r="N26" s="12">
        <f t="shared" ref="N26:N36" si="21">L26/K26</f>
        <v>3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236</v>
      </c>
      <c r="B27" s="8" t="s">
        <v>257</v>
      </c>
      <c r="C27" s="9">
        <v>1</v>
      </c>
      <c r="D27" s="8" t="s">
        <v>286</v>
      </c>
      <c r="E27" s="14" t="s">
        <v>284</v>
      </c>
      <c r="F27" s="11">
        <v>2</v>
      </c>
      <c r="G27" s="11" t="s">
        <v>140</v>
      </c>
      <c r="H27" s="9"/>
      <c r="I27" s="9">
        <v>1</v>
      </c>
      <c r="J27" s="9">
        <v>10</v>
      </c>
      <c r="K27" s="9">
        <f t="shared" si="17"/>
        <v>10</v>
      </c>
      <c r="L27" s="9">
        <v>30</v>
      </c>
      <c r="M27" s="9"/>
      <c r="N27" s="12">
        <f t="shared" si="21"/>
        <v>3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236</v>
      </c>
      <c r="B28" s="8" t="s">
        <v>257</v>
      </c>
      <c r="C28" s="9">
        <v>1</v>
      </c>
      <c r="D28" s="8" t="s">
        <v>282</v>
      </c>
      <c r="E28" s="14" t="s">
        <v>283</v>
      </c>
      <c r="F28" s="11">
        <v>3</v>
      </c>
      <c r="G28" s="11" t="s">
        <v>75</v>
      </c>
      <c r="H28" s="9"/>
      <c r="I28" s="9">
        <v>1</v>
      </c>
      <c r="J28" s="9">
        <v>10</v>
      </c>
      <c r="K28" s="9">
        <f t="shared" si="17"/>
        <v>10</v>
      </c>
      <c r="L28" s="9">
        <v>30</v>
      </c>
      <c r="M28" s="9"/>
      <c r="N28" s="12">
        <f t="shared" si="21"/>
        <v>3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236</v>
      </c>
      <c r="B29" s="8" t="s">
        <v>257</v>
      </c>
      <c r="C29" s="9">
        <v>1</v>
      </c>
      <c r="D29" s="8" t="s">
        <v>285</v>
      </c>
      <c r="E29" s="14" t="s">
        <v>284</v>
      </c>
      <c r="F29" s="11">
        <v>3</v>
      </c>
      <c r="G29" s="11" t="s">
        <v>83</v>
      </c>
      <c r="H29" s="9"/>
      <c r="I29" s="9">
        <v>1</v>
      </c>
      <c r="J29" s="9">
        <v>10</v>
      </c>
      <c r="K29" s="9">
        <f t="shared" si="17"/>
        <v>10</v>
      </c>
      <c r="L29" s="9">
        <v>30</v>
      </c>
      <c r="M29" s="9"/>
      <c r="N29" s="12">
        <f t="shared" si="21"/>
        <v>3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236</v>
      </c>
      <c r="B30" s="8" t="s">
        <v>265</v>
      </c>
      <c r="C30" s="9">
        <v>1</v>
      </c>
      <c r="D30" s="8" t="s">
        <v>289</v>
      </c>
      <c r="E30" s="14" t="s">
        <v>283</v>
      </c>
      <c r="F30" s="11">
        <v>3</v>
      </c>
      <c r="G30" s="11" t="s">
        <v>139</v>
      </c>
      <c r="H30" s="9"/>
      <c r="I30" s="9">
        <v>1</v>
      </c>
      <c r="J30" s="9">
        <v>10</v>
      </c>
      <c r="K30" s="9">
        <f t="shared" si="17"/>
        <v>10</v>
      </c>
      <c r="L30" s="9">
        <v>30</v>
      </c>
      <c r="M30" s="9"/>
      <c r="N30" s="12">
        <f t="shared" si="21"/>
        <v>3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236</v>
      </c>
      <c r="B31" s="8" t="s">
        <v>265</v>
      </c>
      <c r="C31" s="9">
        <v>1</v>
      </c>
      <c r="D31" s="8" t="s">
        <v>286</v>
      </c>
      <c r="E31" s="14" t="s">
        <v>284</v>
      </c>
      <c r="F31" s="11">
        <v>3</v>
      </c>
      <c r="G31" s="11" t="s">
        <v>140</v>
      </c>
      <c r="H31" s="9"/>
      <c r="I31" s="9">
        <v>1</v>
      </c>
      <c r="J31" s="9">
        <v>10</v>
      </c>
      <c r="K31" s="9">
        <f t="shared" si="17"/>
        <v>10</v>
      </c>
      <c r="L31" s="9">
        <v>30</v>
      </c>
      <c r="M31" s="9"/>
      <c r="N31" s="12">
        <f t="shared" si="21"/>
        <v>3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236</v>
      </c>
      <c r="B32" s="8" t="s">
        <v>153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236</v>
      </c>
      <c r="B33" s="8" t="s">
        <v>153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236</v>
      </c>
      <c r="B34" s="8" t="s">
        <v>257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271</v>
      </c>
      <c r="H34" s="9"/>
      <c r="I34" s="9">
        <v>1</v>
      </c>
      <c r="J34" s="9">
        <v>10</v>
      </c>
      <c r="K34" s="9">
        <f t="shared" si="17"/>
        <v>10</v>
      </c>
      <c r="L34" s="9">
        <v>30</v>
      </c>
      <c r="M34" s="9"/>
      <c r="N34" s="12">
        <f t="shared" si="21"/>
        <v>3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236</v>
      </c>
      <c r="B35" s="8" t="s">
        <v>257</v>
      </c>
      <c r="C35" s="9">
        <v>1</v>
      </c>
      <c r="D35" s="8" t="s">
        <v>46</v>
      </c>
      <c r="E35" s="14" t="s">
        <v>272</v>
      </c>
      <c r="F35" s="24">
        <v>4</v>
      </c>
      <c r="G35" s="11" t="s">
        <v>273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236</v>
      </c>
      <c r="B36" s="8" t="s">
        <v>151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236</v>
      </c>
      <c r="B37" s="8" t="s">
        <v>151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236</v>
      </c>
      <c r="B38" s="8" t="s">
        <v>153</v>
      </c>
      <c r="C38" s="9">
        <v>1</v>
      </c>
      <c r="D38" s="8" t="s">
        <v>279</v>
      </c>
      <c r="E38" s="36" t="s">
        <v>280</v>
      </c>
      <c r="F38" s="11">
        <v>5</v>
      </c>
      <c r="G38" s="11" t="s">
        <v>271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236</v>
      </c>
      <c r="B39" s="8" t="s">
        <v>153</v>
      </c>
      <c r="C39" s="9">
        <v>1</v>
      </c>
      <c r="D39" s="8" t="s">
        <v>281</v>
      </c>
      <c r="E39" s="36" t="s">
        <v>171</v>
      </c>
      <c r="F39" s="11">
        <v>5</v>
      </c>
      <c r="G39" s="11" t="s">
        <v>273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236</v>
      </c>
      <c r="B40" s="8" t="s">
        <v>156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236</v>
      </c>
      <c r="B41" s="8" t="s">
        <v>156</v>
      </c>
      <c r="C41" s="9">
        <v>1</v>
      </c>
      <c r="D41" s="8" t="s">
        <v>275</v>
      </c>
      <c r="E41" s="36" t="s">
        <v>276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236</v>
      </c>
      <c r="B42" s="8" t="s">
        <v>321</v>
      </c>
      <c r="C42" s="9">
        <v>1</v>
      </c>
      <c r="D42" s="8" t="s">
        <v>30</v>
      </c>
      <c r="E42" s="14" t="s">
        <v>272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236</v>
      </c>
      <c r="B43" s="8" t="s">
        <v>321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8"/>
    </row>
    <row r="44" spans="1:20" s="48" customFormat="1">
      <c r="A44" s="98" t="s">
        <v>236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236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236</v>
      </c>
      <c r="B46" s="8" t="s">
        <v>154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200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36" customFormat="1">
      <c r="A47" s="134" t="s">
        <v>237</v>
      </c>
      <c r="B47" s="90" t="s">
        <v>164</v>
      </c>
      <c r="C47" s="124">
        <v>1</v>
      </c>
      <c r="D47" s="90" t="s">
        <v>40</v>
      </c>
      <c r="E47" s="128" t="s">
        <v>110</v>
      </c>
      <c r="F47" s="124">
        <v>2</v>
      </c>
      <c r="G47" s="88" t="s">
        <v>75</v>
      </c>
      <c r="H47" s="124"/>
      <c r="I47" s="124">
        <v>1</v>
      </c>
      <c r="J47" s="124">
        <v>10</v>
      </c>
      <c r="K47" s="124">
        <f t="shared" si="38"/>
        <v>10</v>
      </c>
      <c r="L47" s="124"/>
      <c r="M47" s="124">
        <v>60</v>
      </c>
      <c r="N47" s="126"/>
      <c r="O47" s="127">
        <f>M47/6</f>
        <v>10</v>
      </c>
      <c r="P47" s="128"/>
      <c r="Q47" s="129">
        <f t="shared" si="39"/>
        <v>0</v>
      </c>
      <c r="R47" s="130">
        <f t="shared" si="40"/>
        <v>40</v>
      </c>
      <c r="S47" s="129">
        <f t="shared" si="41"/>
        <v>40</v>
      </c>
    </row>
    <row r="48" spans="1:20" s="128" customFormat="1">
      <c r="A48" s="134" t="s">
        <v>237</v>
      </c>
      <c r="B48" s="90" t="s">
        <v>164</v>
      </c>
      <c r="C48" s="124">
        <v>1</v>
      </c>
      <c r="D48" s="90" t="s">
        <v>25</v>
      </c>
      <c r="E48" s="89" t="s">
        <v>23</v>
      </c>
      <c r="F48" s="135">
        <v>2</v>
      </c>
      <c r="G48" s="88" t="s">
        <v>83</v>
      </c>
      <c r="H48" s="124"/>
      <c r="I48" s="124">
        <v>1</v>
      </c>
      <c r="J48" s="124">
        <v>10</v>
      </c>
      <c r="K48" s="124">
        <f t="shared" si="38"/>
        <v>10</v>
      </c>
      <c r="L48" s="124">
        <v>30</v>
      </c>
      <c r="M48" s="124"/>
      <c r="N48" s="126">
        <f>L48/K48</f>
        <v>3</v>
      </c>
      <c r="O48" s="127">
        <f>M48/6</f>
        <v>0</v>
      </c>
      <c r="Q48" s="129">
        <f t="shared" si="39"/>
        <v>30</v>
      </c>
      <c r="R48" s="130">
        <f t="shared" si="40"/>
        <v>0</v>
      </c>
      <c r="S48" s="129">
        <f t="shared" si="41"/>
        <v>30</v>
      </c>
    </row>
    <row r="49" spans="1:19" s="128" customFormat="1">
      <c r="A49" s="134" t="s">
        <v>237</v>
      </c>
      <c r="B49" s="90" t="s">
        <v>166</v>
      </c>
      <c r="C49" s="124">
        <v>1</v>
      </c>
      <c r="D49" s="90" t="s">
        <v>29</v>
      </c>
      <c r="E49" s="128" t="s">
        <v>110</v>
      </c>
      <c r="F49" s="124">
        <v>3</v>
      </c>
      <c r="G49" s="88" t="s">
        <v>75</v>
      </c>
      <c r="H49" s="124"/>
      <c r="I49" s="124">
        <v>1</v>
      </c>
      <c r="J49" s="124">
        <v>10</v>
      </c>
      <c r="K49" s="124">
        <f t="shared" si="38"/>
        <v>10</v>
      </c>
      <c r="L49" s="124"/>
      <c r="M49" s="124">
        <v>60</v>
      </c>
      <c r="N49" s="126"/>
      <c r="O49" s="127">
        <f>M49/6</f>
        <v>10</v>
      </c>
      <c r="Q49" s="129">
        <f t="shared" si="39"/>
        <v>0</v>
      </c>
      <c r="R49" s="130">
        <f t="shared" si="40"/>
        <v>40</v>
      </c>
      <c r="S49" s="129">
        <f t="shared" si="41"/>
        <v>40</v>
      </c>
    </row>
    <row r="50" spans="1:19" s="128" customFormat="1">
      <c r="A50" s="134" t="s">
        <v>237</v>
      </c>
      <c r="B50" s="90" t="s">
        <v>166</v>
      </c>
      <c r="C50" s="124">
        <v>1</v>
      </c>
      <c r="D50" s="90" t="s">
        <v>25</v>
      </c>
      <c r="E50" s="89" t="s">
        <v>23</v>
      </c>
      <c r="F50" s="135">
        <v>3</v>
      </c>
      <c r="G50" s="88" t="s">
        <v>83</v>
      </c>
      <c r="H50" s="124"/>
      <c r="I50" s="124">
        <v>1</v>
      </c>
      <c r="J50" s="124">
        <v>10</v>
      </c>
      <c r="K50" s="124">
        <f t="shared" si="38"/>
        <v>10</v>
      </c>
      <c r="L50" s="124">
        <v>30</v>
      </c>
      <c r="M50" s="124"/>
      <c r="N50" s="126">
        <f>L50/K50</f>
        <v>3</v>
      </c>
      <c r="O50" s="127">
        <f>M50/6</f>
        <v>0</v>
      </c>
      <c r="Q50" s="129">
        <f t="shared" si="39"/>
        <v>30</v>
      </c>
      <c r="R50" s="130">
        <f t="shared" si="40"/>
        <v>0</v>
      </c>
      <c r="S50" s="129">
        <f t="shared" si="41"/>
        <v>30</v>
      </c>
    </row>
    <row r="51" spans="1:19" s="128" customFormat="1">
      <c r="A51" s="134" t="s">
        <v>237</v>
      </c>
      <c r="B51" s="90" t="s">
        <v>158</v>
      </c>
      <c r="C51" s="124">
        <v>1</v>
      </c>
      <c r="D51" s="90" t="s">
        <v>25</v>
      </c>
      <c r="E51" s="89" t="s">
        <v>43</v>
      </c>
      <c r="F51" s="135">
        <v>3</v>
      </c>
      <c r="G51" s="88" t="s">
        <v>139</v>
      </c>
      <c r="H51" s="124"/>
      <c r="I51" s="124">
        <v>1</v>
      </c>
      <c r="J51" s="124">
        <v>10</v>
      </c>
      <c r="K51" s="124">
        <f t="shared" si="38"/>
        <v>10</v>
      </c>
      <c r="L51" s="124">
        <v>30</v>
      </c>
      <c r="M51" s="124"/>
      <c r="N51" s="126">
        <f>L51/K51</f>
        <v>3</v>
      </c>
      <c r="O51" s="127">
        <f>M51/5</f>
        <v>0</v>
      </c>
      <c r="Q51" s="129">
        <f t="shared" si="39"/>
        <v>30</v>
      </c>
      <c r="R51" s="130">
        <f t="shared" si="40"/>
        <v>0</v>
      </c>
      <c r="S51" s="129">
        <f t="shared" si="41"/>
        <v>30</v>
      </c>
    </row>
    <row r="52" spans="1:19" s="128" customFormat="1">
      <c r="A52" s="134" t="s">
        <v>237</v>
      </c>
      <c r="B52" s="90" t="s">
        <v>58</v>
      </c>
      <c r="C52" s="124">
        <v>1</v>
      </c>
      <c r="D52" s="90" t="s">
        <v>45</v>
      </c>
      <c r="E52" s="128" t="s">
        <v>111</v>
      </c>
      <c r="F52" s="124">
        <v>3</v>
      </c>
      <c r="G52" s="88" t="s">
        <v>140</v>
      </c>
      <c r="H52" s="124"/>
      <c r="I52" s="124">
        <v>1</v>
      </c>
      <c r="J52" s="124">
        <v>15</v>
      </c>
      <c r="K52" s="124">
        <f t="shared" si="38"/>
        <v>15</v>
      </c>
      <c r="L52" s="124">
        <v>30</v>
      </c>
      <c r="M52" s="124"/>
      <c r="N52" s="126">
        <f>L52/K52</f>
        <v>2</v>
      </c>
      <c r="O52" s="127">
        <f>M52/5</f>
        <v>0</v>
      </c>
      <c r="Q52" s="129">
        <f t="shared" si="39"/>
        <v>30</v>
      </c>
      <c r="R52" s="130">
        <f t="shared" si="40"/>
        <v>0</v>
      </c>
      <c r="S52" s="129">
        <f t="shared" si="41"/>
        <v>30</v>
      </c>
    </row>
    <row r="53" spans="1:19" s="128" customFormat="1">
      <c r="A53" s="89" t="s">
        <v>237</v>
      </c>
      <c r="B53" s="90" t="s">
        <v>166</v>
      </c>
      <c r="C53" s="124">
        <v>1</v>
      </c>
      <c r="D53" s="90" t="s">
        <v>277</v>
      </c>
      <c r="E53" s="125" t="s">
        <v>276</v>
      </c>
      <c r="F53" s="88">
        <v>4</v>
      </c>
      <c r="G53" s="88" t="s">
        <v>72</v>
      </c>
      <c r="H53" s="124"/>
      <c r="I53" s="124">
        <v>1</v>
      </c>
      <c r="J53" s="124">
        <v>15</v>
      </c>
      <c r="K53" s="124">
        <f t="shared" ref="K53" si="42">J53-I53+1</f>
        <v>15</v>
      </c>
      <c r="L53" s="124">
        <v>30</v>
      </c>
      <c r="M53" s="124"/>
      <c r="N53" s="126">
        <f t="shared" ref="N53" si="43">L53/K53</f>
        <v>2</v>
      </c>
      <c r="O53" s="127">
        <f t="shared" ref="O53" si="44">M53/6</f>
        <v>0</v>
      </c>
      <c r="Q53" s="129">
        <f t="shared" ref="Q53" si="45">IF(K53=0,0,L53)</f>
        <v>30</v>
      </c>
      <c r="R53" s="130">
        <f t="shared" ref="R53" si="46">IF(K53=0,0,M53/1.5)</f>
        <v>0</v>
      </c>
      <c r="S53" s="127">
        <f t="shared" ref="S53" si="47">P53+Q53+R53</f>
        <v>30</v>
      </c>
    </row>
    <row r="54" spans="1:19" s="128" customFormat="1">
      <c r="A54" s="89" t="s">
        <v>237</v>
      </c>
      <c r="B54" s="90" t="s">
        <v>166</v>
      </c>
      <c r="C54" s="124">
        <v>1</v>
      </c>
      <c r="D54" s="90" t="s">
        <v>11</v>
      </c>
      <c r="E54" s="125" t="s">
        <v>118</v>
      </c>
      <c r="F54" s="88">
        <v>4</v>
      </c>
      <c r="G54" s="88" t="s">
        <v>74</v>
      </c>
      <c r="H54" s="124"/>
      <c r="I54" s="124">
        <v>1</v>
      </c>
      <c r="J54" s="124">
        <v>15</v>
      </c>
      <c r="K54" s="124">
        <f t="shared" si="5"/>
        <v>15</v>
      </c>
      <c r="L54" s="124">
        <v>30</v>
      </c>
      <c r="M54" s="124"/>
      <c r="N54" s="126">
        <f t="shared" ref="N54:N57" si="48">L54/K54</f>
        <v>2</v>
      </c>
      <c r="O54" s="127">
        <f t="shared" si="37"/>
        <v>0</v>
      </c>
      <c r="Q54" s="129">
        <f t="shared" si="7"/>
        <v>30</v>
      </c>
      <c r="R54" s="130">
        <f t="shared" si="8"/>
        <v>0</v>
      </c>
      <c r="S54" s="127">
        <f t="shared" si="9"/>
        <v>30</v>
      </c>
    </row>
    <row r="55" spans="1:19" s="128" customFormat="1">
      <c r="A55" s="134" t="s">
        <v>237</v>
      </c>
      <c r="B55" s="90" t="s">
        <v>56</v>
      </c>
      <c r="C55" s="124">
        <v>1</v>
      </c>
      <c r="D55" s="90" t="s">
        <v>45</v>
      </c>
      <c r="E55" s="128" t="s">
        <v>111</v>
      </c>
      <c r="F55" s="88">
        <v>5</v>
      </c>
      <c r="G55" s="88" t="s">
        <v>75</v>
      </c>
      <c r="H55" s="124"/>
      <c r="I55" s="124">
        <v>1</v>
      </c>
      <c r="J55" s="124">
        <v>15</v>
      </c>
      <c r="K55" s="124">
        <f t="shared" ref="K55:K152" si="49">J55-I55+1</f>
        <v>15</v>
      </c>
      <c r="L55" s="124">
        <v>30</v>
      </c>
      <c r="M55" s="124"/>
      <c r="N55" s="126">
        <f t="shared" si="48"/>
        <v>2</v>
      </c>
      <c r="O55" s="127">
        <f>M55/5</f>
        <v>0</v>
      </c>
      <c r="Q55" s="129">
        <f t="shared" ref="Q55:Q152" si="50">IF(K55=0,0,L55)</f>
        <v>30</v>
      </c>
      <c r="R55" s="130">
        <f t="shared" ref="R55:R152" si="51">IF(K55=0,0,M55/1.5)</f>
        <v>0</v>
      </c>
      <c r="S55" s="129">
        <f t="shared" ref="S55:S152" si="52">P55+Q55+R55</f>
        <v>30</v>
      </c>
    </row>
    <row r="56" spans="1:19" s="128" customFormat="1">
      <c r="A56" s="134" t="s">
        <v>237</v>
      </c>
      <c r="B56" s="90" t="s">
        <v>145</v>
      </c>
      <c r="C56" s="124">
        <v>1</v>
      </c>
      <c r="D56" s="90" t="s">
        <v>25</v>
      </c>
      <c r="E56" s="89" t="s">
        <v>43</v>
      </c>
      <c r="F56" s="135">
        <v>5</v>
      </c>
      <c r="G56" s="88" t="s">
        <v>83</v>
      </c>
      <c r="H56" s="124"/>
      <c r="I56" s="124">
        <v>1</v>
      </c>
      <c r="J56" s="124">
        <v>10</v>
      </c>
      <c r="K56" s="124">
        <f t="shared" si="49"/>
        <v>10</v>
      </c>
      <c r="L56" s="124">
        <v>30</v>
      </c>
      <c r="M56" s="124"/>
      <c r="N56" s="126">
        <f t="shared" si="48"/>
        <v>3</v>
      </c>
      <c r="O56" s="127">
        <f>M56/5</f>
        <v>0</v>
      </c>
      <c r="Q56" s="129">
        <f t="shared" si="50"/>
        <v>30</v>
      </c>
      <c r="R56" s="130">
        <f t="shared" si="51"/>
        <v>0</v>
      </c>
      <c r="S56" s="129">
        <f t="shared" si="52"/>
        <v>30</v>
      </c>
    </row>
    <row r="57" spans="1:19" s="128" customFormat="1">
      <c r="A57" s="134" t="s">
        <v>237</v>
      </c>
      <c r="B57" s="90" t="s">
        <v>260</v>
      </c>
      <c r="C57" s="124">
        <v>1</v>
      </c>
      <c r="D57" s="90" t="s">
        <v>137</v>
      </c>
      <c r="E57" s="89" t="s">
        <v>138</v>
      </c>
      <c r="F57" s="88">
        <v>5</v>
      </c>
      <c r="G57" s="88" t="s">
        <v>271</v>
      </c>
      <c r="H57" s="124"/>
      <c r="I57" s="124">
        <v>1</v>
      </c>
      <c r="J57" s="124">
        <v>15</v>
      </c>
      <c r="K57" s="124">
        <f t="shared" si="49"/>
        <v>15</v>
      </c>
      <c r="L57" s="124">
        <v>60</v>
      </c>
      <c r="M57" s="124"/>
      <c r="N57" s="126">
        <f t="shared" si="48"/>
        <v>4</v>
      </c>
      <c r="O57" s="127">
        <f t="shared" ref="O57" si="53">M57/5</f>
        <v>0</v>
      </c>
      <c r="Q57" s="129">
        <f t="shared" si="50"/>
        <v>60</v>
      </c>
      <c r="R57" s="130">
        <f t="shared" si="51"/>
        <v>0</v>
      </c>
      <c r="S57" s="129">
        <f t="shared" si="52"/>
        <v>60</v>
      </c>
    </row>
    <row r="58" spans="1:19" s="128" customFormat="1">
      <c r="A58" s="89" t="s">
        <v>237</v>
      </c>
      <c r="B58" s="90" t="s">
        <v>164</v>
      </c>
      <c r="C58" s="124">
        <v>1</v>
      </c>
      <c r="D58" s="90" t="s">
        <v>11</v>
      </c>
      <c r="E58" s="125" t="s">
        <v>118</v>
      </c>
      <c r="F58" s="88">
        <v>6</v>
      </c>
      <c r="G58" s="88" t="s">
        <v>74</v>
      </c>
      <c r="H58" s="124"/>
      <c r="I58" s="124">
        <v>1</v>
      </c>
      <c r="J58" s="124">
        <v>15</v>
      </c>
      <c r="K58" s="124">
        <f t="shared" ref="K58:K65" si="54">J58-I58+1</f>
        <v>15</v>
      </c>
      <c r="L58" s="124">
        <v>30</v>
      </c>
      <c r="M58" s="124"/>
      <c r="N58" s="126">
        <f>L58/K58</f>
        <v>2</v>
      </c>
      <c r="O58" s="127">
        <f>M58/6</f>
        <v>0</v>
      </c>
      <c r="Q58" s="129">
        <f>IF(K58=0,0,L58)</f>
        <v>30</v>
      </c>
      <c r="R58" s="130">
        <f t="shared" ref="R58:R65" si="55">IF(K58=0,0,M58/1.5)</f>
        <v>0</v>
      </c>
      <c r="S58" s="127">
        <f t="shared" ref="S58:S65" si="56">P58+Q58+R58</f>
        <v>30</v>
      </c>
    </row>
    <row r="59" spans="1:19" s="128" customFormat="1">
      <c r="A59" s="89" t="s">
        <v>237</v>
      </c>
      <c r="B59" s="90" t="s">
        <v>164</v>
      </c>
      <c r="C59" s="124">
        <v>1</v>
      </c>
      <c r="D59" s="90" t="s">
        <v>275</v>
      </c>
      <c r="E59" s="125" t="s">
        <v>276</v>
      </c>
      <c r="F59" s="88">
        <v>6</v>
      </c>
      <c r="G59" s="88" t="s">
        <v>102</v>
      </c>
      <c r="H59" s="124"/>
      <c r="I59" s="124">
        <v>1</v>
      </c>
      <c r="J59" s="124">
        <v>15</v>
      </c>
      <c r="K59" s="124">
        <f t="shared" si="54"/>
        <v>15</v>
      </c>
      <c r="L59" s="124">
        <v>30</v>
      </c>
      <c r="M59" s="124"/>
      <c r="N59" s="126">
        <f>L59/K59</f>
        <v>2</v>
      </c>
      <c r="O59" s="127">
        <f>M59/6</f>
        <v>0</v>
      </c>
      <c r="Q59" s="129">
        <f>IF(K59=0,0,L59)</f>
        <v>30</v>
      </c>
      <c r="R59" s="130">
        <f t="shared" si="55"/>
        <v>0</v>
      </c>
      <c r="S59" s="127">
        <f t="shared" si="56"/>
        <v>30</v>
      </c>
    </row>
    <row r="60" spans="1:19" s="128" customFormat="1">
      <c r="A60" s="89" t="s">
        <v>237</v>
      </c>
      <c r="B60" s="90" t="s">
        <v>153</v>
      </c>
      <c r="C60" s="124">
        <v>1</v>
      </c>
      <c r="D60" s="90" t="s">
        <v>27</v>
      </c>
      <c r="E60" s="128" t="s">
        <v>113</v>
      </c>
      <c r="F60" s="124">
        <v>7</v>
      </c>
      <c r="G60" s="88" t="s">
        <v>191</v>
      </c>
      <c r="H60" s="124"/>
      <c r="I60" s="124">
        <v>1</v>
      </c>
      <c r="J60" s="124">
        <v>10</v>
      </c>
      <c r="K60" s="124">
        <f t="shared" si="54"/>
        <v>10</v>
      </c>
      <c r="L60" s="124">
        <v>60</v>
      </c>
      <c r="M60" s="124"/>
      <c r="N60" s="126"/>
      <c r="O60" s="127">
        <f>M60/6</f>
        <v>0</v>
      </c>
      <c r="Q60" s="129">
        <f>IF(K60=0,0,L60)</f>
        <v>60</v>
      </c>
      <c r="R60" s="130">
        <f t="shared" si="55"/>
        <v>0</v>
      </c>
      <c r="S60" s="129">
        <f t="shared" si="56"/>
        <v>60</v>
      </c>
    </row>
    <row r="61" spans="1:19" s="128" customFormat="1">
      <c r="A61" s="89" t="s">
        <v>237</v>
      </c>
      <c r="B61" s="90" t="s">
        <v>267</v>
      </c>
      <c r="C61" s="124">
        <v>1</v>
      </c>
      <c r="D61" s="90" t="s">
        <v>187</v>
      </c>
      <c r="E61" s="89" t="s">
        <v>138</v>
      </c>
      <c r="F61" s="88">
        <v>7</v>
      </c>
      <c r="G61" s="88" t="s">
        <v>271</v>
      </c>
      <c r="H61" s="124"/>
      <c r="I61" s="124">
        <v>1</v>
      </c>
      <c r="J61" s="124">
        <v>15</v>
      </c>
      <c r="K61" s="124">
        <f t="shared" si="54"/>
        <v>15</v>
      </c>
      <c r="L61" s="124">
        <v>60</v>
      </c>
      <c r="M61" s="124"/>
      <c r="N61" s="126">
        <f>L61/K61</f>
        <v>4</v>
      </c>
      <c r="O61" s="127">
        <f>M61/5</f>
        <v>0</v>
      </c>
      <c r="Q61" s="129">
        <f>IF(K61=0,0,L61)</f>
        <v>60</v>
      </c>
      <c r="R61" s="130">
        <f t="shared" si="55"/>
        <v>0</v>
      </c>
      <c r="S61" s="129">
        <f t="shared" si="56"/>
        <v>60</v>
      </c>
    </row>
    <row r="62" spans="1:19" s="128" customFormat="1">
      <c r="A62" s="89" t="s">
        <v>237</v>
      </c>
      <c r="B62" s="90" t="s">
        <v>267</v>
      </c>
      <c r="C62" s="124">
        <v>1</v>
      </c>
      <c r="D62" s="90" t="s">
        <v>46</v>
      </c>
      <c r="E62" s="128" t="s">
        <v>272</v>
      </c>
      <c r="F62" s="88">
        <v>7</v>
      </c>
      <c r="G62" s="88" t="s">
        <v>273</v>
      </c>
      <c r="H62" s="124"/>
      <c r="I62" s="124">
        <v>1</v>
      </c>
      <c r="J62" s="124">
        <v>15</v>
      </c>
      <c r="K62" s="124">
        <f t="shared" si="54"/>
        <v>15</v>
      </c>
      <c r="L62" s="124">
        <v>30</v>
      </c>
      <c r="M62" s="124"/>
      <c r="N62" s="126">
        <f>L62/K62</f>
        <v>2</v>
      </c>
      <c r="O62" s="127">
        <f t="shared" ref="O62" si="57">M62/6</f>
        <v>0</v>
      </c>
      <c r="Q62" s="129">
        <f t="shared" ref="Q62" si="58">IF(K62=0,0,L62)</f>
        <v>30</v>
      </c>
      <c r="R62" s="130">
        <f t="shared" si="55"/>
        <v>0</v>
      </c>
      <c r="S62" s="129">
        <f t="shared" si="56"/>
        <v>30</v>
      </c>
    </row>
    <row r="63" spans="1:19" s="27" customFormat="1">
      <c r="A63" s="98" t="s">
        <v>144</v>
      </c>
      <c r="B63" s="8" t="s">
        <v>148</v>
      </c>
      <c r="C63" s="9">
        <v>1</v>
      </c>
      <c r="D63" s="8" t="s">
        <v>39</v>
      </c>
      <c r="E63" s="14" t="s">
        <v>113</v>
      </c>
      <c r="F63" s="24">
        <v>2</v>
      </c>
      <c r="G63" s="11" t="s">
        <v>75</v>
      </c>
      <c r="H63" s="9"/>
      <c r="I63" s="9">
        <v>1</v>
      </c>
      <c r="J63" s="9">
        <v>10</v>
      </c>
      <c r="K63" s="9">
        <f t="shared" si="54"/>
        <v>10</v>
      </c>
      <c r="L63" s="9">
        <v>45</v>
      </c>
      <c r="M63" s="9"/>
      <c r="N63" s="12"/>
      <c r="O63" s="13">
        <f>M63/6</f>
        <v>0</v>
      </c>
      <c r="P63" s="14"/>
      <c r="Q63" s="15">
        <f>IF(K63=0,0,L63)</f>
        <v>45</v>
      </c>
      <c r="R63" s="16">
        <f t="shared" si="55"/>
        <v>0</v>
      </c>
      <c r="S63" s="15">
        <f t="shared" si="56"/>
        <v>45</v>
      </c>
    </row>
    <row r="64" spans="1:19" s="27" customFormat="1">
      <c r="A64" s="98" t="s">
        <v>144</v>
      </c>
      <c r="B64" s="8" t="s">
        <v>148</v>
      </c>
      <c r="C64" s="9">
        <v>1</v>
      </c>
      <c r="D64" s="8" t="s">
        <v>39</v>
      </c>
      <c r="E64" s="14" t="s">
        <v>123</v>
      </c>
      <c r="F64" s="24">
        <v>2</v>
      </c>
      <c r="G64" s="11" t="s">
        <v>83</v>
      </c>
      <c r="H64" s="9"/>
      <c r="I64" s="9">
        <v>1</v>
      </c>
      <c r="J64" s="9">
        <v>10</v>
      </c>
      <c r="K64" s="9">
        <f t="shared" si="54"/>
        <v>10</v>
      </c>
      <c r="L64" s="9">
        <v>45</v>
      </c>
      <c r="M64" s="9"/>
      <c r="N64" s="12"/>
      <c r="O64" s="13">
        <f>M64/6</f>
        <v>0</v>
      </c>
      <c r="P64" s="14"/>
      <c r="Q64" s="15">
        <f>IF(K64=0,0,L64)</f>
        <v>45</v>
      </c>
      <c r="R64" s="16">
        <f t="shared" si="55"/>
        <v>0</v>
      </c>
      <c r="S64" s="15">
        <f t="shared" si="56"/>
        <v>45</v>
      </c>
    </row>
    <row r="65" spans="1:19" s="27" customFormat="1">
      <c r="A65" s="98" t="s">
        <v>144</v>
      </c>
      <c r="B65" s="8" t="s">
        <v>260</v>
      </c>
      <c r="C65" s="9">
        <v>1</v>
      </c>
      <c r="D65" s="8" t="s">
        <v>60</v>
      </c>
      <c r="E65" s="14" t="s">
        <v>272</v>
      </c>
      <c r="F65" s="11">
        <v>3</v>
      </c>
      <c r="G65" s="11" t="s">
        <v>73</v>
      </c>
      <c r="H65" s="9"/>
      <c r="I65" s="9">
        <v>1</v>
      </c>
      <c r="J65" s="9">
        <v>15</v>
      </c>
      <c r="K65" s="9">
        <f t="shared" si="54"/>
        <v>15</v>
      </c>
      <c r="L65" s="9">
        <v>30</v>
      </c>
      <c r="M65" s="9"/>
      <c r="N65" s="12">
        <f>L65/K65</f>
        <v>2</v>
      </c>
      <c r="O65" s="13">
        <f>M65/6</f>
        <v>0</v>
      </c>
      <c r="P65" s="14"/>
      <c r="Q65" s="15">
        <f>IF(K65=0,0,L65)</f>
        <v>30</v>
      </c>
      <c r="R65" s="16">
        <f t="shared" si="55"/>
        <v>0</v>
      </c>
      <c r="S65" s="15">
        <f t="shared" si="56"/>
        <v>30</v>
      </c>
    </row>
    <row r="66" spans="1:19" s="27" customFormat="1">
      <c r="A66" s="98" t="s">
        <v>144</v>
      </c>
      <c r="B66" s="8" t="s">
        <v>258</v>
      </c>
      <c r="C66" s="9">
        <v>1</v>
      </c>
      <c r="D66" s="8" t="s">
        <v>60</v>
      </c>
      <c r="E66" s="14" t="s">
        <v>272</v>
      </c>
      <c r="F66" s="11">
        <v>3</v>
      </c>
      <c r="G66" s="11" t="s">
        <v>72</v>
      </c>
      <c r="H66" s="9"/>
      <c r="I66" s="9">
        <v>1</v>
      </c>
      <c r="J66" s="9">
        <v>15</v>
      </c>
      <c r="K66" s="9">
        <f t="shared" ref="K66:K67" si="59">J66-I66+1</f>
        <v>15</v>
      </c>
      <c r="L66" s="9">
        <v>30</v>
      </c>
      <c r="M66" s="9"/>
      <c r="N66" s="12">
        <f t="shared" ref="N66:N67" si="60">L66/K66</f>
        <v>2</v>
      </c>
      <c r="O66" s="13">
        <f>M66/6</f>
        <v>0</v>
      </c>
      <c r="P66" s="14"/>
      <c r="Q66" s="15">
        <f t="shared" ref="Q66:Q67" si="61">IF(K66=0,0,L66)</f>
        <v>30</v>
      </c>
      <c r="R66" s="16">
        <f t="shared" ref="R66:R67" si="62">IF(K66=0,0,M66/1.5)</f>
        <v>0</v>
      </c>
      <c r="S66" s="15">
        <f t="shared" ref="S66:S67" si="63">P66+Q66+R66</f>
        <v>30</v>
      </c>
    </row>
    <row r="67" spans="1:19" s="27" customFormat="1">
      <c r="A67" s="98" t="s">
        <v>144</v>
      </c>
      <c r="B67" s="8" t="s">
        <v>268</v>
      </c>
      <c r="C67" s="9">
        <v>1</v>
      </c>
      <c r="D67" s="8" t="s">
        <v>60</v>
      </c>
      <c r="E67" s="14" t="s">
        <v>272</v>
      </c>
      <c r="F67" s="11">
        <v>3</v>
      </c>
      <c r="G67" s="11" t="s">
        <v>74</v>
      </c>
      <c r="H67" s="9"/>
      <c r="I67" s="9">
        <v>1</v>
      </c>
      <c r="J67" s="9">
        <v>15</v>
      </c>
      <c r="K67" s="9">
        <f t="shared" si="59"/>
        <v>15</v>
      </c>
      <c r="L67" s="9">
        <v>30</v>
      </c>
      <c r="M67" s="9"/>
      <c r="N67" s="12">
        <f t="shared" si="60"/>
        <v>2</v>
      </c>
      <c r="O67" s="13">
        <f>M67/6</f>
        <v>0</v>
      </c>
      <c r="P67" s="14"/>
      <c r="Q67" s="15">
        <f t="shared" si="61"/>
        <v>30</v>
      </c>
      <c r="R67" s="16">
        <f t="shared" si="62"/>
        <v>0</v>
      </c>
      <c r="S67" s="15">
        <f t="shared" si="63"/>
        <v>30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45</v>
      </c>
      <c r="E68" s="14" t="s">
        <v>121</v>
      </c>
      <c r="F68" s="24">
        <v>3</v>
      </c>
      <c r="G68" s="11" t="s">
        <v>139</v>
      </c>
      <c r="H68" s="9"/>
      <c r="I68" s="9">
        <v>1</v>
      </c>
      <c r="J68" s="9">
        <v>15</v>
      </c>
      <c r="K68" s="9">
        <f t="shared" si="49"/>
        <v>15</v>
      </c>
      <c r="L68" s="9">
        <v>30</v>
      </c>
      <c r="M68" s="9"/>
      <c r="N68" s="12">
        <f>L68/K68</f>
        <v>2</v>
      </c>
      <c r="O68" s="13">
        <f>M68/5</f>
        <v>0</v>
      </c>
      <c r="P68" s="14"/>
      <c r="Q68" s="15">
        <f t="shared" si="50"/>
        <v>30</v>
      </c>
      <c r="R68" s="16">
        <f t="shared" si="51"/>
        <v>0</v>
      </c>
      <c r="S68" s="15">
        <f t="shared" si="52"/>
        <v>30</v>
      </c>
    </row>
    <row r="69" spans="1:19" s="27" customFormat="1">
      <c r="A69" s="98" t="s">
        <v>144</v>
      </c>
      <c r="B69" s="46" t="s">
        <v>148</v>
      </c>
      <c r="C69" s="47">
        <v>1</v>
      </c>
      <c r="D69" s="46" t="s">
        <v>25</v>
      </c>
      <c r="E69" s="45" t="s">
        <v>124</v>
      </c>
      <c r="F69" s="95">
        <v>3</v>
      </c>
      <c r="G69" s="49" t="s">
        <v>140</v>
      </c>
      <c r="H69" s="47"/>
      <c r="I69" s="47">
        <v>1</v>
      </c>
      <c r="J69" s="9">
        <v>10</v>
      </c>
      <c r="K69" s="47">
        <f>J69-I69+1</f>
        <v>10</v>
      </c>
      <c r="L69" s="9">
        <v>30</v>
      </c>
      <c r="M69" s="47"/>
      <c r="N69" s="50">
        <f>L69/K69</f>
        <v>3</v>
      </c>
      <c r="O69" s="51">
        <f>M69/5</f>
        <v>0</v>
      </c>
      <c r="P69" s="48"/>
      <c r="Q69" s="52">
        <f>IF(K69=0,0,L69)</f>
        <v>30</v>
      </c>
      <c r="R69" s="91">
        <f>IF(K69=0,0,M69/1.5)</f>
        <v>0</v>
      </c>
      <c r="S69" s="52">
        <f>P69+Q69+R69</f>
        <v>30</v>
      </c>
    </row>
    <row r="70" spans="1:19" s="27" customFormat="1">
      <c r="A70" s="98" t="s">
        <v>144</v>
      </c>
      <c r="B70" s="8" t="s">
        <v>156</v>
      </c>
      <c r="C70" s="9">
        <v>1</v>
      </c>
      <c r="D70" s="8" t="s">
        <v>25</v>
      </c>
      <c r="E70" s="7" t="s">
        <v>23</v>
      </c>
      <c r="F70" s="18">
        <v>4</v>
      </c>
      <c r="G70" s="11" t="s">
        <v>75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</row>
    <row r="71" spans="1:19" s="28" customFormat="1">
      <c r="A71" s="98" t="s">
        <v>144</v>
      </c>
      <c r="B71" s="8" t="s">
        <v>156</v>
      </c>
      <c r="C71" s="9">
        <v>1</v>
      </c>
      <c r="D71" s="8" t="s">
        <v>81</v>
      </c>
      <c r="E71" s="14" t="s">
        <v>110</v>
      </c>
      <c r="F71" s="24">
        <v>4</v>
      </c>
      <c r="G71" s="11" t="s">
        <v>83</v>
      </c>
      <c r="H71" s="9"/>
      <c r="I71" s="9">
        <v>1</v>
      </c>
      <c r="J71" s="9">
        <v>10</v>
      </c>
      <c r="K71" s="9">
        <f>J71-I71+1</f>
        <v>10</v>
      </c>
      <c r="L71" s="9"/>
      <c r="M71" s="9">
        <v>60</v>
      </c>
      <c r="N71" s="12"/>
      <c r="O71" s="13">
        <f>M71/6</f>
        <v>10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19" s="27" customFormat="1">
      <c r="A72" s="98" t="s">
        <v>144</v>
      </c>
      <c r="B72" s="8" t="s">
        <v>146</v>
      </c>
      <c r="C72" s="9">
        <v>1</v>
      </c>
      <c r="D72" s="8" t="s">
        <v>25</v>
      </c>
      <c r="E72" s="7" t="s">
        <v>43</v>
      </c>
      <c r="F72" s="18">
        <v>5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 t="shared" ref="N72:N79" si="64"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7" customFormat="1">
      <c r="A73" s="98" t="s">
        <v>144</v>
      </c>
      <c r="B73" s="8" t="s">
        <v>57</v>
      </c>
      <c r="C73" s="9">
        <v>1</v>
      </c>
      <c r="D73" s="8" t="s">
        <v>45</v>
      </c>
      <c r="E73" s="14" t="s">
        <v>111</v>
      </c>
      <c r="F73" s="24">
        <v>5</v>
      </c>
      <c r="G73" s="11" t="s">
        <v>83</v>
      </c>
      <c r="H73" s="9"/>
      <c r="I73" s="9">
        <v>1</v>
      </c>
      <c r="J73" s="9">
        <v>15</v>
      </c>
      <c r="K73" s="9">
        <f t="shared" si="49"/>
        <v>15</v>
      </c>
      <c r="L73" s="9">
        <v>30</v>
      </c>
      <c r="M73" s="9"/>
      <c r="N73" s="12">
        <f t="shared" si="64"/>
        <v>2</v>
      </c>
      <c r="O73" s="13">
        <f>M73/5</f>
        <v>0</v>
      </c>
      <c r="P73" s="14"/>
      <c r="Q73" s="15">
        <f t="shared" si="50"/>
        <v>30</v>
      </c>
      <c r="R73" s="16">
        <f t="shared" si="51"/>
        <v>0</v>
      </c>
      <c r="S73" s="15">
        <f t="shared" si="52"/>
        <v>30</v>
      </c>
    </row>
    <row r="74" spans="1:19" s="48" customFormat="1">
      <c r="A74" s="98" t="s">
        <v>144</v>
      </c>
      <c r="B74" s="46" t="s">
        <v>154</v>
      </c>
      <c r="C74" s="47">
        <v>1</v>
      </c>
      <c r="D74" s="46" t="s">
        <v>279</v>
      </c>
      <c r="E74" s="92" t="s">
        <v>280</v>
      </c>
      <c r="F74" s="49">
        <v>6</v>
      </c>
      <c r="G74" s="49" t="s">
        <v>75</v>
      </c>
      <c r="H74" s="47"/>
      <c r="I74" s="47">
        <v>1</v>
      </c>
      <c r="J74" s="47">
        <v>15</v>
      </c>
      <c r="K74" s="47">
        <f t="shared" ref="K74:K79" si="65">J74-I74+1</f>
        <v>15</v>
      </c>
      <c r="L74" s="47">
        <v>30</v>
      </c>
      <c r="M74" s="47"/>
      <c r="N74" s="50">
        <f t="shared" si="64"/>
        <v>2</v>
      </c>
      <c r="O74" s="51">
        <f>M74/6</f>
        <v>0</v>
      </c>
      <c r="Q74" s="52">
        <f>IF(K74=0,0,L74)</f>
        <v>30</v>
      </c>
      <c r="R74" s="91">
        <f t="shared" ref="R74:R79" si="66">IF(K74=0,0,M74/1.5)</f>
        <v>0</v>
      </c>
      <c r="S74" s="51">
        <f t="shared" ref="S74:S79" si="67">P74+Q74+R74</f>
        <v>30</v>
      </c>
    </row>
    <row r="75" spans="1:19" s="48" customFormat="1">
      <c r="A75" s="98" t="s">
        <v>144</v>
      </c>
      <c r="B75" s="46" t="s">
        <v>154</v>
      </c>
      <c r="C75" s="47">
        <v>1</v>
      </c>
      <c r="D75" s="46" t="s">
        <v>281</v>
      </c>
      <c r="E75" s="92" t="s">
        <v>171</v>
      </c>
      <c r="F75" s="49">
        <v>6</v>
      </c>
      <c r="G75" s="49" t="s">
        <v>83</v>
      </c>
      <c r="H75" s="47"/>
      <c r="I75" s="47">
        <v>1</v>
      </c>
      <c r="J75" s="47">
        <v>15</v>
      </c>
      <c r="K75" s="47">
        <f t="shared" si="65"/>
        <v>15</v>
      </c>
      <c r="L75" s="47">
        <v>30</v>
      </c>
      <c r="M75" s="47"/>
      <c r="N75" s="50">
        <f t="shared" ref="N75" si="68">L75/K75</f>
        <v>2</v>
      </c>
      <c r="O75" s="51">
        <f>M75/6</f>
        <v>0</v>
      </c>
      <c r="Q75" s="52">
        <f>IF(K75=0,0,L75)</f>
        <v>30</v>
      </c>
      <c r="R75" s="91">
        <f t="shared" si="66"/>
        <v>0</v>
      </c>
      <c r="S75" s="51">
        <f t="shared" si="67"/>
        <v>30</v>
      </c>
    </row>
    <row r="76" spans="1:19" s="27" customFormat="1">
      <c r="A76" s="98" t="s">
        <v>144</v>
      </c>
      <c r="B76" s="8" t="s">
        <v>262</v>
      </c>
      <c r="C76" s="9">
        <v>1</v>
      </c>
      <c r="D76" s="8" t="s">
        <v>293</v>
      </c>
      <c r="E76" s="14" t="s">
        <v>284</v>
      </c>
      <c r="F76" s="11">
        <v>7</v>
      </c>
      <c r="G76" s="11" t="s">
        <v>75</v>
      </c>
      <c r="H76" s="9"/>
      <c r="I76" s="9">
        <v>1</v>
      </c>
      <c r="J76" s="9">
        <v>10</v>
      </c>
      <c r="K76" s="9">
        <f t="shared" si="65"/>
        <v>10</v>
      </c>
      <c r="L76" s="9">
        <v>30</v>
      </c>
      <c r="M76" s="9"/>
      <c r="N76" s="12">
        <f t="shared" si="64"/>
        <v>3</v>
      </c>
      <c r="O76" s="13">
        <f>M76/5</f>
        <v>0</v>
      </c>
      <c r="P76" s="14"/>
      <c r="Q76" s="15">
        <f>IF(K76=0,0,L76)</f>
        <v>30</v>
      </c>
      <c r="R76" s="16">
        <f t="shared" si="66"/>
        <v>0</v>
      </c>
      <c r="S76" s="15">
        <f t="shared" si="67"/>
        <v>30</v>
      </c>
    </row>
    <row r="77" spans="1:19" s="27" customFormat="1">
      <c r="A77" s="98" t="s">
        <v>144</v>
      </c>
      <c r="B77" s="8" t="s">
        <v>269</v>
      </c>
      <c r="C77" s="9">
        <v>1</v>
      </c>
      <c r="D77" s="8" t="s">
        <v>46</v>
      </c>
      <c r="E77" s="14" t="s">
        <v>272</v>
      </c>
      <c r="F77" s="11">
        <v>7</v>
      </c>
      <c r="G77" s="11" t="s">
        <v>102</v>
      </c>
      <c r="H77" s="9"/>
      <c r="I77" s="9">
        <v>1</v>
      </c>
      <c r="J77" s="9">
        <v>15</v>
      </c>
      <c r="K77" s="9">
        <f t="shared" si="65"/>
        <v>15</v>
      </c>
      <c r="L77" s="9">
        <v>30</v>
      </c>
      <c r="M77" s="9"/>
      <c r="N77" s="12">
        <f t="shared" si="64"/>
        <v>2</v>
      </c>
      <c r="O77" s="13">
        <f t="shared" ref="O77" si="69">M77/6</f>
        <v>0</v>
      </c>
      <c r="P77" s="14"/>
      <c r="Q77" s="15">
        <f t="shared" ref="Q77" si="70">IF(K77=0,0,L77)</f>
        <v>30</v>
      </c>
      <c r="R77" s="16">
        <f t="shared" si="66"/>
        <v>0</v>
      </c>
      <c r="S77" s="15">
        <f t="shared" si="67"/>
        <v>30</v>
      </c>
    </row>
    <row r="78" spans="1:19" s="28" customFormat="1">
      <c r="A78" s="98" t="s">
        <v>144</v>
      </c>
      <c r="B78" s="8" t="s">
        <v>269</v>
      </c>
      <c r="C78" s="9">
        <v>1</v>
      </c>
      <c r="D78" s="8" t="s">
        <v>26</v>
      </c>
      <c r="E78" s="7" t="s">
        <v>138</v>
      </c>
      <c r="F78" s="11">
        <v>7</v>
      </c>
      <c r="G78" s="11" t="s">
        <v>142</v>
      </c>
      <c r="H78" s="9"/>
      <c r="I78" s="9">
        <v>1</v>
      </c>
      <c r="J78" s="9">
        <v>15</v>
      </c>
      <c r="K78" s="9">
        <f t="shared" si="65"/>
        <v>15</v>
      </c>
      <c r="L78" s="9">
        <v>60</v>
      </c>
      <c r="M78" s="9"/>
      <c r="N78" s="12">
        <f t="shared" si="64"/>
        <v>4</v>
      </c>
      <c r="O78" s="13">
        <f>M78/5</f>
        <v>0</v>
      </c>
      <c r="P78" s="14"/>
      <c r="Q78" s="15">
        <f>IF(K78=0,0,L78)</f>
        <v>60</v>
      </c>
      <c r="R78" s="16">
        <f t="shared" si="66"/>
        <v>0</v>
      </c>
      <c r="S78" s="15">
        <f t="shared" si="67"/>
        <v>60</v>
      </c>
    </row>
    <row r="79" spans="1:19" s="128" customFormat="1">
      <c r="A79" s="134" t="s">
        <v>238</v>
      </c>
      <c r="B79" s="90" t="s">
        <v>166</v>
      </c>
      <c r="C79" s="124">
        <v>1</v>
      </c>
      <c r="D79" s="90" t="s">
        <v>49</v>
      </c>
      <c r="E79" s="128" t="s">
        <v>97</v>
      </c>
      <c r="F79" s="124">
        <v>2</v>
      </c>
      <c r="G79" s="88" t="s">
        <v>75</v>
      </c>
      <c r="H79" s="124"/>
      <c r="I79" s="124">
        <v>1</v>
      </c>
      <c r="J79" s="124">
        <v>10</v>
      </c>
      <c r="K79" s="124">
        <f t="shared" si="65"/>
        <v>10</v>
      </c>
      <c r="L79" s="124">
        <v>30</v>
      </c>
      <c r="M79" s="124"/>
      <c r="N79" s="126">
        <f t="shared" si="64"/>
        <v>3</v>
      </c>
      <c r="O79" s="127">
        <f>M79/6</f>
        <v>0</v>
      </c>
      <c r="Q79" s="129">
        <f>IF(K79=0,0,L79)</f>
        <v>30</v>
      </c>
      <c r="R79" s="130">
        <f t="shared" si="66"/>
        <v>0</v>
      </c>
      <c r="S79" s="129">
        <f t="shared" si="67"/>
        <v>30</v>
      </c>
    </row>
    <row r="80" spans="1:19" s="136" customFormat="1">
      <c r="A80" s="134" t="s">
        <v>238</v>
      </c>
      <c r="B80" s="90" t="s">
        <v>166</v>
      </c>
      <c r="C80" s="124">
        <v>1</v>
      </c>
      <c r="D80" s="90" t="s">
        <v>141</v>
      </c>
      <c r="E80" s="128" t="s">
        <v>114</v>
      </c>
      <c r="F80" s="124">
        <v>2</v>
      </c>
      <c r="G80" s="88" t="s">
        <v>83</v>
      </c>
      <c r="H80" s="124"/>
      <c r="I80" s="124">
        <v>1</v>
      </c>
      <c r="J80" s="124">
        <v>10</v>
      </c>
      <c r="K80" s="124">
        <f t="shared" si="49"/>
        <v>10</v>
      </c>
      <c r="L80" s="124">
        <v>30</v>
      </c>
      <c r="M80" s="124"/>
      <c r="N80" s="126">
        <f t="shared" ref="N80:N88" si="71">L80/K80</f>
        <v>3</v>
      </c>
      <c r="O80" s="127">
        <f t="shared" ref="O80:O158" si="72">M80/6</f>
        <v>0</v>
      </c>
      <c r="P80" s="128"/>
      <c r="Q80" s="129">
        <f t="shared" si="50"/>
        <v>30</v>
      </c>
      <c r="R80" s="130">
        <f t="shared" si="51"/>
        <v>0</v>
      </c>
      <c r="S80" s="129">
        <f t="shared" si="52"/>
        <v>30</v>
      </c>
    </row>
    <row r="81" spans="1:19" s="128" customFormat="1">
      <c r="A81" s="134" t="s">
        <v>238</v>
      </c>
      <c r="B81" s="90" t="s">
        <v>164</v>
      </c>
      <c r="C81" s="124">
        <v>1</v>
      </c>
      <c r="D81" s="90" t="s">
        <v>49</v>
      </c>
      <c r="E81" s="128" t="s">
        <v>97</v>
      </c>
      <c r="F81" s="124">
        <v>3</v>
      </c>
      <c r="G81" s="88" t="s">
        <v>75</v>
      </c>
      <c r="H81" s="124"/>
      <c r="I81" s="124">
        <v>1</v>
      </c>
      <c r="J81" s="124">
        <v>10</v>
      </c>
      <c r="K81" s="124">
        <f>J81-I81+1</f>
        <v>10</v>
      </c>
      <c r="L81" s="124">
        <v>30</v>
      </c>
      <c r="M81" s="124"/>
      <c r="N81" s="126">
        <f>L81/K81</f>
        <v>3</v>
      </c>
      <c r="O81" s="127">
        <f>M81/6</f>
        <v>0</v>
      </c>
      <c r="Q81" s="129">
        <f>IF(K81=0,0,L81)</f>
        <v>30</v>
      </c>
      <c r="R81" s="130">
        <f>IF(K81=0,0,M81/1.5)</f>
        <v>0</v>
      </c>
      <c r="S81" s="129">
        <f>P81+Q81+R81</f>
        <v>30</v>
      </c>
    </row>
    <row r="82" spans="1:19" s="136" customFormat="1">
      <c r="A82" s="134" t="s">
        <v>238</v>
      </c>
      <c r="B82" s="90" t="s">
        <v>164</v>
      </c>
      <c r="C82" s="124">
        <v>1</v>
      </c>
      <c r="D82" s="90" t="s">
        <v>141</v>
      </c>
      <c r="E82" s="128" t="s">
        <v>114</v>
      </c>
      <c r="F82" s="124">
        <v>3</v>
      </c>
      <c r="G82" s="88" t="s">
        <v>83</v>
      </c>
      <c r="H82" s="124"/>
      <c r="I82" s="124">
        <v>1</v>
      </c>
      <c r="J82" s="124">
        <v>10</v>
      </c>
      <c r="K82" s="124">
        <f t="shared" si="49"/>
        <v>10</v>
      </c>
      <c r="L82" s="124">
        <v>30</v>
      </c>
      <c r="M82" s="124"/>
      <c r="N82" s="126">
        <f t="shared" si="71"/>
        <v>3</v>
      </c>
      <c r="O82" s="127">
        <f t="shared" si="72"/>
        <v>0</v>
      </c>
      <c r="P82" s="128"/>
      <c r="Q82" s="129">
        <f t="shared" si="50"/>
        <v>30</v>
      </c>
      <c r="R82" s="130">
        <f t="shared" si="51"/>
        <v>0</v>
      </c>
      <c r="S82" s="129">
        <f t="shared" si="52"/>
        <v>30</v>
      </c>
    </row>
    <row r="83" spans="1:19" s="128" customFormat="1">
      <c r="A83" s="134" t="s">
        <v>238</v>
      </c>
      <c r="B83" s="90" t="s">
        <v>268</v>
      </c>
      <c r="C83" s="124">
        <v>1</v>
      </c>
      <c r="D83" s="90" t="s">
        <v>286</v>
      </c>
      <c r="E83" s="128" t="s">
        <v>284</v>
      </c>
      <c r="F83" s="88">
        <v>3</v>
      </c>
      <c r="G83" s="88" t="s">
        <v>139</v>
      </c>
      <c r="H83" s="124"/>
      <c r="I83" s="124">
        <v>1</v>
      </c>
      <c r="J83" s="124">
        <v>10</v>
      </c>
      <c r="K83" s="124">
        <f>J83-I83+1</f>
        <v>10</v>
      </c>
      <c r="L83" s="124">
        <v>30</v>
      </c>
      <c r="M83" s="124"/>
      <c r="N83" s="126">
        <f>L83/K83</f>
        <v>3</v>
      </c>
      <c r="O83" s="127">
        <f>M83/5</f>
        <v>0</v>
      </c>
      <c r="Q83" s="129">
        <f>IF(K83=0,0,L83)</f>
        <v>30</v>
      </c>
      <c r="R83" s="130">
        <f>IF(K83=0,0,M83/1.5)</f>
        <v>0</v>
      </c>
      <c r="S83" s="129">
        <f>P83+Q83+R83</f>
        <v>30</v>
      </c>
    </row>
    <row r="84" spans="1:19" s="128" customFormat="1">
      <c r="A84" s="134" t="s">
        <v>238</v>
      </c>
      <c r="B84" s="90" t="s">
        <v>268</v>
      </c>
      <c r="C84" s="124">
        <v>1</v>
      </c>
      <c r="D84" s="90" t="s">
        <v>289</v>
      </c>
      <c r="E84" s="128" t="s">
        <v>283</v>
      </c>
      <c r="F84" s="88">
        <v>3</v>
      </c>
      <c r="G84" s="88" t="s">
        <v>140</v>
      </c>
      <c r="H84" s="124"/>
      <c r="I84" s="124">
        <v>1</v>
      </c>
      <c r="J84" s="124">
        <v>10</v>
      </c>
      <c r="K84" s="124">
        <f>J84-I84+1</f>
        <v>10</v>
      </c>
      <c r="L84" s="124">
        <v>30</v>
      </c>
      <c r="M84" s="124"/>
      <c r="N84" s="126">
        <f>L84/K84</f>
        <v>3</v>
      </c>
      <c r="O84" s="127">
        <f>M84/5</f>
        <v>0</v>
      </c>
      <c r="Q84" s="129">
        <f>IF(K84=0,0,L84)</f>
        <v>30</v>
      </c>
      <c r="R84" s="130">
        <f>IF(K84=0,0,M84/1.5)</f>
        <v>0</v>
      </c>
      <c r="S84" s="129">
        <f>P84+Q84+R84</f>
        <v>30</v>
      </c>
    </row>
    <row r="85" spans="1:19" s="128" customFormat="1">
      <c r="A85" s="134" t="s">
        <v>238</v>
      </c>
      <c r="B85" s="90" t="s">
        <v>155</v>
      </c>
      <c r="C85" s="124">
        <v>1</v>
      </c>
      <c r="D85" s="90" t="s">
        <v>81</v>
      </c>
      <c r="E85" s="128" t="s">
        <v>110</v>
      </c>
      <c r="F85" s="124">
        <v>4</v>
      </c>
      <c r="G85" s="88" t="s">
        <v>75</v>
      </c>
      <c r="H85" s="124"/>
      <c r="I85" s="124">
        <v>1</v>
      </c>
      <c r="J85" s="124">
        <v>10</v>
      </c>
      <c r="K85" s="124">
        <f>J85-I85+1</f>
        <v>10</v>
      </c>
      <c r="L85" s="124">
        <v>30</v>
      </c>
      <c r="M85" s="124"/>
      <c r="N85" s="126">
        <f>L85/K85</f>
        <v>3</v>
      </c>
      <c r="O85" s="127">
        <f>M85/6</f>
        <v>0</v>
      </c>
      <c r="Q85" s="129">
        <f>IF(K85=0,0,L85)</f>
        <v>30</v>
      </c>
      <c r="R85" s="130">
        <f>IF(K85=0,0,M85/1.5)</f>
        <v>0</v>
      </c>
      <c r="S85" s="129">
        <f>P85+Q85+R85</f>
        <v>30</v>
      </c>
    </row>
    <row r="86" spans="1:19" s="128" customFormat="1">
      <c r="A86" s="134" t="s">
        <v>238</v>
      </c>
      <c r="B86" s="90" t="s">
        <v>155</v>
      </c>
      <c r="C86" s="124">
        <v>1</v>
      </c>
      <c r="D86" s="90" t="s">
        <v>25</v>
      </c>
      <c r="E86" s="89" t="s">
        <v>23</v>
      </c>
      <c r="F86" s="135">
        <v>4</v>
      </c>
      <c r="G86" s="88" t="s">
        <v>83</v>
      </c>
      <c r="H86" s="124"/>
      <c r="I86" s="124">
        <v>1</v>
      </c>
      <c r="J86" s="124">
        <v>10</v>
      </c>
      <c r="K86" s="124">
        <f>J86-I86+1</f>
        <v>10</v>
      </c>
      <c r="L86" s="124">
        <v>30</v>
      </c>
      <c r="M86" s="124"/>
      <c r="N86" s="126">
        <f>L86/K86</f>
        <v>3</v>
      </c>
      <c r="O86" s="127">
        <f>M86/6</f>
        <v>0</v>
      </c>
      <c r="Q86" s="129">
        <f>IF(K86=0,0,L86)</f>
        <v>30</v>
      </c>
      <c r="R86" s="130">
        <f>IF(K86=0,0,M86/1.5)</f>
        <v>0</v>
      </c>
      <c r="S86" s="129">
        <f>P86+Q86+R86</f>
        <v>30</v>
      </c>
    </row>
    <row r="87" spans="1:19" s="128" customFormat="1">
      <c r="A87" s="134" t="s">
        <v>238</v>
      </c>
      <c r="B87" s="90" t="s">
        <v>155</v>
      </c>
      <c r="C87" s="124">
        <v>1</v>
      </c>
      <c r="D87" s="90" t="s">
        <v>49</v>
      </c>
      <c r="E87" s="128" t="s">
        <v>97</v>
      </c>
      <c r="F87" s="124">
        <v>5</v>
      </c>
      <c r="G87" s="88" t="s">
        <v>75</v>
      </c>
      <c r="H87" s="124"/>
      <c r="I87" s="124">
        <v>1</v>
      </c>
      <c r="J87" s="124">
        <v>10</v>
      </c>
      <c r="K87" s="124">
        <f>J87-I87+1</f>
        <v>10</v>
      </c>
      <c r="L87" s="124">
        <v>30</v>
      </c>
      <c r="M87" s="124"/>
      <c r="N87" s="126">
        <f>L87/K87</f>
        <v>3</v>
      </c>
      <c r="O87" s="127">
        <f>M87/6</f>
        <v>0</v>
      </c>
      <c r="Q87" s="129">
        <f>IF(K87=0,0,L87)</f>
        <v>30</v>
      </c>
      <c r="R87" s="130">
        <f>IF(K87=0,0,M87/1.5)</f>
        <v>0</v>
      </c>
      <c r="S87" s="129">
        <f>P87+Q87+R87</f>
        <v>30</v>
      </c>
    </row>
    <row r="88" spans="1:19" s="136" customFormat="1">
      <c r="A88" s="134" t="s">
        <v>238</v>
      </c>
      <c r="B88" s="90" t="s">
        <v>155</v>
      </c>
      <c r="C88" s="124">
        <v>1</v>
      </c>
      <c r="D88" s="90" t="s">
        <v>141</v>
      </c>
      <c r="E88" s="128" t="s">
        <v>114</v>
      </c>
      <c r="F88" s="124">
        <v>5</v>
      </c>
      <c r="G88" s="88" t="s">
        <v>83</v>
      </c>
      <c r="H88" s="124"/>
      <c r="I88" s="124">
        <v>1</v>
      </c>
      <c r="J88" s="124">
        <v>10</v>
      </c>
      <c r="K88" s="124">
        <f t="shared" si="49"/>
        <v>10</v>
      </c>
      <c r="L88" s="124">
        <v>30</v>
      </c>
      <c r="M88" s="124"/>
      <c r="N88" s="126">
        <f t="shared" si="71"/>
        <v>3</v>
      </c>
      <c r="O88" s="127">
        <f t="shared" si="72"/>
        <v>0</v>
      </c>
      <c r="P88" s="128"/>
      <c r="Q88" s="129">
        <f t="shared" si="50"/>
        <v>30</v>
      </c>
      <c r="R88" s="130">
        <f t="shared" si="51"/>
        <v>0</v>
      </c>
      <c r="S88" s="129">
        <f t="shared" si="52"/>
        <v>30</v>
      </c>
    </row>
    <row r="89" spans="1:19" s="131" customFormat="1" ht="15.95" customHeight="1">
      <c r="A89" s="134" t="s">
        <v>238</v>
      </c>
      <c r="B89" s="90" t="s">
        <v>148</v>
      </c>
      <c r="C89" s="124">
        <v>1</v>
      </c>
      <c r="D89" s="90" t="s">
        <v>348</v>
      </c>
      <c r="E89" s="128" t="s">
        <v>171</v>
      </c>
      <c r="F89" s="124">
        <v>6</v>
      </c>
      <c r="G89" s="88" t="s">
        <v>75</v>
      </c>
      <c r="H89" s="124"/>
      <c r="I89" s="124">
        <v>1</v>
      </c>
      <c r="J89" s="124">
        <v>15</v>
      </c>
      <c r="K89" s="124">
        <f>J89-I89+1</f>
        <v>15</v>
      </c>
      <c r="L89" s="124">
        <v>30</v>
      </c>
      <c r="M89" s="124"/>
      <c r="N89" s="126">
        <f>L89/K89</f>
        <v>2</v>
      </c>
      <c r="O89" s="127">
        <f>M89/5</f>
        <v>0</v>
      </c>
      <c r="P89" s="128"/>
      <c r="Q89" s="129">
        <f>IF(K89=0,0,L89)</f>
        <v>30</v>
      </c>
      <c r="R89" s="130">
        <f>IF(K89=0,0,M89/1.5)</f>
        <v>0</v>
      </c>
      <c r="S89" s="129">
        <f>P89+Q89+R89</f>
        <v>30</v>
      </c>
    </row>
    <row r="90" spans="1:19" s="131" customFormat="1" ht="15.95" customHeight="1">
      <c r="A90" s="134" t="s">
        <v>238</v>
      </c>
      <c r="B90" s="90" t="s">
        <v>148</v>
      </c>
      <c r="C90" s="124">
        <v>1</v>
      </c>
      <c r="D90" s="90" t="s">
        <v>30</v>
      </c>
      <c r="E90" s="128" t="s">
        <v>186</v>
      </c>
      <c r="F90" s="124">
        <v>6</v>
      </c>
      <c r="G90" s="88" t="s">
        <v>83</v>
      </c>
      <c r="H90" s="124"/>
      <c r="I90" s="124">
        <v>1</v>
      </c>
      <c r="J90" s="124">
        <v>15</v>
      </c>
      <c r="K90" s="124">
        <f>J90-I90+1</f>
        <v>15</v>
      </c>
      <c r="L90" s="124">
        <v>30</v>
      </c>
      <c r="M90" s="124"/>
      <c r="N90" s="126">
        <f>L90/K90</f>
        <v>2</v>
      </c>
      <c r="O90" s="127">
        <f>M90/5</f>
        <v>0</v>
      </c>
      <c r="P90" s="128"/>
      <c r="Q90" s="129">
        <f>IF(K90=0,0,L90)</f>
        <v>30</v>
      </c>
      <c r="R90" s="130">
        <f>IF(K90=0,0,M90/1.5)</f>
        <v>0</v>
      </c>
      <c r="S90" s="129">
        <f>P90+Q90+R90</f>
        <v>30</v>
      </c>
    </row>
    <row r="91" spans="1:19" s="27" customFormat="1">
      <c r="A91" s="7" t="s">
        <v>143</v>
      </c>
      <c r="B91" s="8" t="s">
        <v>154</v>
      </c>
      <c r="C91" s="9">
        <v>1</v>
      </c>
      <c r="D91" s="8" t="s">
        <v>11</v>
      </c>
      <c r="E91" s="36" t="s">
        <v>118</v>
      </c>
      <c r="F91" s="11">
        <v>2</v>
      </c>
      <c r="G91" s="11" t="s">
        <v>72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19" s="27" customFormat="1">
      <c r="A92" s="7" t="s">
        <v>143</v>
      </c>
      <c r="B92" s="8" t="s">
        <v>154</v>
      </c>
      <c r="C92" s="9">
        <v>1</v>
      </c>
      <c r="D92" s="8" t="s">
        <v>277</v>
      </c>
      <c r="E92" s="36" t="s">
        <v>276</v>
      </c>
      <c r="F92" s="11">
        <v>2</v>
      </c>
      <c r="G92" s="11" t="s">
        <v>74</v>
      </c>
      <c r="H92" s="9"/>
      <c r="I92" s="9">
        <v>1</v>
      </c>
      <c r="J92" s="9">
        <v>15</v>
      </c>
      <c r="K92" s="9">
        <f>J92-I92+1</f>
        <v>15</v>
      </c>
      <c r="L92" s="9">
        <v>30</v>
      </c>
      <c r="M92" s="9"/>
      <c r="N92" s="12">
        <f>L92/K92</f>
        <v>2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</row>
    <row r="93" spans="1:19" s="27" customFormat="1">
      <c r="A93" s="98" t="s">
        <v>143</v>
      </c>
      <c r="B93" s="8" t="s">
        <v>165</v>
      </c>
      <c r="C93" s="9">
        <v>1</v>
      </c>
      <c r="D93" s="8" t="s">
        <v>141</v>
      </c>
      <c r="E93" s="14" t="s">
        <v>114</v>
      </c>
      <c r="F93" s="24">
        <v>3</v>
      </c>
      <c r="G93" s="11" t="s">
        <v>75</v>
      </c>
      <c r="H93" s="9"/>
      <c r="I93" s="9">
        <v>1</v>
      </c>
      <c r="J93" s="9">
        <v>10</v>
      </c>
      <c r="K93" s="9">
        <f t="shared" si="49"/>
        <v>10</v>
      </c>
      <c r="L93" s="9">
        <v>30</v>
      </c>
      <c r="M93" s="9"/>
      <c r="N93" s="12">
        <f t="shared" ref="N93:N131" si="73">L93/K93</f>
        <v>3</v>
      </c>
      <c r="O93" s="13">
        <f t="shared" si="72"/>
        <v>0</v>
      </c>
      <c r="P93" s="14"/>
      <c r="Q93" s="15">
        <f t="shared" si="50"/>
        <v>30</v>
      </c>
      <c r="R93" s="16">
        <f t="shared" si="51"/>
        <v>0</v>
      </c>
      <c r="S93" s="15">
        <f t="shared" si="52"/>
        <v>30</v>
      </c>
    </row>
    <row r="94" spans="1:19" s="27" customFormat="1">
      <c r="A94" s="98" t="s">
        <v>143</v>
      </c>
      <c r="B94" s="8" t="s">
        <v>165</v>
      </c>
      <c r="C94" s="9">
        <v>1</v>
      </c>
      <c r="D94" s="8" t="s">
        <v>49</v>
      </c>
      <c r="E94" s="14" t="s">
        <v>97</v>
      </c>
      <c r="F94" s="24">
        <v>3</v>
      </c>
      <c r="G94" s="11" t="s">
        <v>83</v>
      </c>
      <c r="H94" s="9"/>
      <c r="I94" s="9">
        <v>1</v>
      </c>
      <c r="J94" s="9">
        <v>10</v>
      </c>
      <c r="K94" s="9">
        <f>J94-I94+1</f>
        <v>10</v>
      </c>
      <c r="L94" s="9">
        <v>30</v>
      </c>
      <c r="M94" s="9"/>
      <c r="N94" s="12">
        <f>L94/K94</f>
        <v>3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5">
        <f>P94+Q94+R94</f>
        <v>30</v>
      </c>
    </row>
    <row r="95" spans="1:19" s="27" customFormat="1">
      <c r="A95" s="98" t="s">
        <v>143</v>
      </c>
      <c r="B95" s="8" t="s">
        <v>270</v>
      </c>
      <c r="C95" s="9">
        <v>1</v>
      </c>
      <c r="D95" s="8" t="s">
        <v>295</v>
      </c>
      <c r="E95" s="14" t="s">
        <v>283</v>
      </c>
      <c r="F95" s="11">
        <v>3</v>
      </c>
      <c r="G95" s="11" t="s">
        <v>139</v>
      </c>
      <c r="H95" s="9"/>
      <c r="I95" s="9">
        <v>1</v>
      </c>
      <c r="J95" s="9">
        <v>10</v>
      </c>
      <c r="K95" s="9">
        <f>J95-I95+1</f>
        <v>10</v>
      </c>
      <c r="L95" s="9">
        <v>30</v>
      </c>
      <c r="M95" s="9"/>
      <c r="N95" s="12">
        <f>L95/K95</f>
        <v>3</v>
      </c>
      <c r="O95" s="13">
        <f>M95/5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</row>
    <row r="96" spans="1:19" s="27" customFormat="1">
      <c r="A96" s="98" t="s">
        <v>143</v>
      </c>
      <c r="B96" s="8" t="s">
        <v>270</v>
      </c>
      <c r="C96" s="9">
        <v>1</v>
      </c>
      <c r="D96" s="8" t="s">
        <v>296</v>
      </c>
      <c r="E96" s="14" t="s">
        <v>284</v>
      </c>
      <c r="F96" s="11">
        <v>3</v>
      </c>
      <c r="G96" s="11" t="s">
        <v>297</v>
      </c>
      <c r="H96" s="9"/>
      <c r="I96" s="9">
        <v>1</v>
      </c>
      <c r="J96" s="9">
        <v>10</v>
      </c>
      <c r="K96" s="9">
        <f>J96-I96+1</f>
        <v>10</v>
      </c>
      <c r="L96" s="9">
        <v>30</v>
      </c>
      <c r="M96" s="9"/>
      <c r="N96" s="12">
        <f>L96/K96</f>
        <v>3</v>
      </c>
      <c r="O96" s="13">
        <f>M96/5</f>
        <v>0</v>
      </c>
      <c r="P96" s="14"/>
      <c r="Q96" s="15">
        <f>IF(K96=0,0,L96)</f>
        <v>30</v>
      </c>
      <c r="R96" s="16">
        <f>IF(K96=0,0,M96/1.5)</f>
        <v>0</v>
      </c>
      <c r="S96" s="15">
        <f>P96+Q96+R96</f>
        <v>30</v>
      </c>
    </row>
    <row r="97" spans="1:19" s="27" customFormat="1">
      <c r="A97" s="98" t="s">
        <v>143</v>
      </c>
      <c r="B97" s="8" t="s">
        <v>165</v>
      </c>
      <c r="C97" s="9">
        <v>1</v>
      </c>
      <c r="D97" s="8" t="s">
        <v>11</v>
      </c>
      <c r="E97" s="36" t="s">
        <v>118</v>
      </c>
      <c r="F97" s="11">
        <v>4</v>
      </c>
      <c r="G97" s="11" t="s">
        <v>72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</row>
    <row r="98" spans="1:19" s="27" customFormat="1">
      <c r="A98" s="98" t="s">
        <v>143</v>
      </c>
      <c r="B98" s="8" t="s">
        <v>165</v>
      </c>
      <c r="C98" s="9">
        <v>1</v>
      </c>
      <c r="D98" s="8" t="s">
        <v>277</v>
      </c>
      <c r="E98" s="36" t="s">
        <v>276</v>
      </c>
      <c r="F98" s="11">
        <v>4</v>
      </c>
      <c r="G98" s="11" t="s">
        <v>74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98" t="s">
        <v>143</v>
      </c>
      <c r="B99" s="8" t="s">
        <v>156</v>
      </c>
      <c r="C99" s="9">
        <v>1</v>
      </c>
      <c r="D99" s="8" t="s">
        <v>141</v>
      </c>
      <c r="E99" s="14" t="s">
        <v>114</v>
      </c>
      <c r="F99" s="24">
        <v>5</v>
      </c>
      <c r="G99" s="11" t="s">
        <v>75</v>
      </c>
      <c r="H99" s="9"/>
      <c r="I99" s="9">
        <v>1</v>
      </c>
      <c r="J99" s="9">
        <v>10</v>
      </c>
      <c r="K99" s="9">
        <f t="shared" si="49"/>
        <v>10</v>
      </c>
      <c r="L99" s="9">
        <v>30</v>
      </c>
      <c r="M99" s="9"/>
      <c r="N99" s="12">
        <f t="shared" si="73"/>
        <v>3</v>
      </c>
      <c r="O99" s="13">
        <f t="shared" si="72"/>
        <v>0</v>
      </c>
      <c r="P99" s="14"/>
      <c r="Q99" s="15">
        <f t="shared" si="50"/>
        <v>30</v>
      </c>
      <c r="R99" s="16">
        <f t="shared" si="51"/>
        <v>0</v>
      </c>
      <c r="S99" s="15">
        <f t="shared" si="52"/>
        <v>30</v>
      </c>
    </row>
    <row r="100" spans="1:19" s="27" customFormat="1">
      <c r="A100" s="98" t="s">
        <v>143</v>
      </c>
      <c r="B100" s="8" t="s">
        <v>156</v>
      </c>
      <c r="C100" s="9">
        <v>1</v>
      </c>
      <c r="D100" s="8" t="s">
        <v>49</v>
      </c>
      <c r="E100" s="14" t="s">
        <v>97</v>
      </c>
      <c r="F100" s="24">
        <v>5</v>
      </c>
      <c r="G100" s="11" t="s">
        <v>83</v>
      </c>
      <c r="H100" s="9"/>
      <c r="I100" s="9">
        <v>1</v>
      </c>
      <c r="J100" s="9">
        <v>10</v>
      </c>
      <c r="K100" s="9">
        <f t="shared" si="49"/>
        <v>10</v>
      </c>
      <c r="L100" s="9">
        <v>30</v>
      </c>
      <c r="M100" s="9"/>
      <c r="N100" s="12">
        <f t="shared" si="73"/>
        <v>3</v>
      </c>
      <c r="O100" s="13">
        <f t="shared" si="72"/>
        <v>0</v>
      </c>
      <c r="P100" s="14"/>
      <c r="Q100" s="15">
        <f t="shared" si="50"/>
        <v>30</v>
      </c>
      <c r="R100" s="16">
        <f t="shared" si="51"/>
        <v>0</v>
      </c>
      <c r="S100" s="15">
        <f t="shared" si="52"/>
        <v>30</v>
      </c>
    </row>
    <row r="101" spans="1:19" s="27" customFormat="1">
      <c r="A101" s="98" t="s">
        <v>143</v>
      </c>
      <c r="B101" s="8" t="s">
        <v>262</v>
      </c>
      <c r="C101" s="9">
        <v>1</v>
      </c>
      <c r="D101" s="8" t="s">
        <v>25</v>
      </c>
      <c r="E101" s="14" t="s">
        <v>272</v>
      </c>
      <c r="F101" s="11">
        <v>6</v>
      </c>
      <c r="G101" s="11" t="s">
        <v>73</v>
      </c>
      <c r="H101" s="9"/>
      <c r="I101" s="9">
        <v>1</v>
      </c>
      <c r="J101" s="9">
        <v>15</v>
      </c>
      <c r="K101" s="9">
        <f t="shared" si="49"/>
        <v>15</v>
      </c>
      <c r="L101" s="9">
        <v>30</v>
      </c>
      <c r="M101" s="9"/>
      <c r="N101" s="12">
        <f t="shared" si="73"/>
        <v>2</v>
      </c>
      <c r="O101" s="13">
        <f>M101/6</f>
        <v>0</v>
      </c>
      <c r="P101" s="14"/>
      <c r="Q101" s="15">
        <f t="shared" si="50"/>
        <v>30</v>
      </c>
      <c r="R101" s="16">
        <f t="shared" si="51"/>
        <v>0</v>
      </c>
      <c r="S101" s="15">
        <f t="shared" si="52"/>
        <v>30</v>
      </c>
    </row>
    <row r="102" spans="1:19" s="27" customFormat="1">
      <c r="A102" s="98" t="s">
        <v>143</v>
      </c>
      <c r="B102" s="8" t="s">
        <v>262</v>
      </c>
      <c r="C102" s="9">
        <v>1</v>
      </c>
      <c r="D102" s="8" t="s">
        <v>137</v>
      </c>
      <c r="E102" s="7" t="s">
        <v>138</v>
      </c>
      <c r="F102" s="11">
        <v>6</v>
      </c>
      <c r="G102" s="11" t="s">
        <v>125</v>
      </c>
      <c r="H102" s="9"/>
      <c r="I102" s="9">
        <v>1</v>
      </c>
      <c r="J102" s="9">
        <v>15</v>
      </c>
      <c r="K102" s="9">
        <f t="shared" si="49"/>
        <v>15</v>
      </c>
      <c r="L102" s="9">
        <v>60</v>
      </c>
      <c r="M102" s="9"/>
      <c r="N102" s="12">
        <f t="shared" si="73"/>
        <v>4</v>
      </c>
      <c r="O102" s="13">
        <f t="shared" ref="O102" si="74">M102/5</f>
        <v>0</v>
      </c>
      <c r="P102" s="14"/>
      <c r="Q102" s="15">
        <f t="shared" si="50"/>
        <v>60</v>
      </c>
      <c r="R102" s="16">
        <f t="shared" si="51"/>
        <v>0</v>
      </c>
      <c r="S102" s="15">
        <f t="shared" si="52"/>
        <v>60</v>
      </c>
    </row>
    <row r="103" spans="1:19" s="128" customFormat="1">
      <c r="A103" s="89" t="s">
        <v>241</v>
      </c>
      <c r="B103" s="90" t="s">
        <v>153</v>
      </c>
      <c r="C103" s="124">
        <v>1</v>
      </c>
      <c r="D103" s="90" t="s">
        <v>277</v>
      </c>
      <c r="E103" s="125" t="s">
        <v>276</v>
      </c>
      <c r="F103" s="88">
        <v>2</v>
      </c>
      <c r="G103" s="88" t="s">
        <v>72</v>
      </c>
      <c r="H103" s="124"/>
      <c r="I103" s="124">
        <v>1</v>
      </c>
      <c r="J103" s="124">
        <v>15</v>
      </c>
      <c r="K103" s="124">
        <f>J103-I103+1</f>
        <v>15</v>
      </c>
      <c r="L103" s="124">
        <v>30</v>
      </c>
      <c r="M103" s="124"/>
      <c r="N103" s="126">
        <f>L103/K103</f>
        <v>2</v>
      </c>
      <c r="O103" s="127">
        <f>M103/6</f>
        <v>0</v>
      </c>
      <c r="Q103" s="129">
        <f>IF(K103=0,0,L103)</f>
        <v>30</v>
      </c>
      <c r="R103" s="130">
        <f>IF(K103=0,0,M103/1.5)</f>
        <v>0</v>
      </c>
      <c r="S103" s="127">
        <f>P103+Q103+R103</f>
        <v>30</v>
      </c>
    </row>
    <row r="104" spans="1:19" s="128" customFormat="1">
      <c r="A104" s="89" t="s">
        <v>241</v>
      </c>
      <c r="B104" s="90" t="s">
        <v>153</v>
      </c>
      <c r="C104" s="124">
        <v>1</v>
      </c>
      <c r="D104" s="90" t="s">
        <v>11</v>
      </c>
      <c r="E104" s="125" t="s">
        <v>118</v>
      </c>
      <c r="F104" s="88">
        <v>2</v>
      </c>
      <c r="G104" s="88" t="s">
        <v>74</v>
      </c>
      <c r="H104" s="124"/>
      <c r="I104" s="124">
        <v>1</v>
      </c>
      <c r="J104" s="124">
        <v>15</v>
      </c>
      <c r="K104" s="124">
        <f>J104-I104+1</f>
        <v>15</v>
      </c>
      <c r="L104" s="124">
        <v>30</v>
      </c>
      <c r="M104" s="124"/>
      <c r="N104" s="126">
        <f>L104/K104</f>
        <v>2</v>
      </c>
      <c r="O104" s="127">
        <f>M104/6</f>
        <v>0</v>
      </c>
      <c r="Q104" s="129">
        <f>IF(K104=0,0,L104)</f>
        <v>30</v>
      </c>
      <c r="R104" s="130">
        <f>IF(K104=0,0,M104/1.5)</f>
        <v>0</v>
      </c>
      <c r="S104" s="127">
        <f>P104+Q104+R104</f>
        <v>30</v>
      </c>
    </row>
    <row r="105" spans="1:19" s="128" customFormat="1">
      <c r="A105" s="89" t="s">
        <v>241</v>
      </c>
      <c r="B105" s="90" t="s">
        <v>259</v>
      </c>
      <c r="C105" s="124">
        <v>1</v>
      </c>
      <c r="D105" s="90" t="s">
        <v>288</v>
      </c>
      <c r="E105" s="128" t="s">
        <v>284</v>
      </c>
      <c r="F105" s="88">
        <v>3</v>
      </c>
      <c r="G105" s="88" t="s">
        <v>75</v>
      </c>
      <c r="H105" s="124"/>
      <c r="I105" s="124">
        <v>1</v>
      </c>
      <c r="J105" s="124">
        <v>10</v>
      </c>
      <c r="K105" s="124">
        <f>J105-I105+1</f>
        <v>10</v>
      </c>
      <c r="L105" s="124">
        <v>30</v>
      </c>
      <c r="M105" s="124"/>
      <c r="N105" s="126">
        <f>L105/K105</f>
        <v>3</v>
      </c>
      <c r="O105" s="127">
        <f>M105/5</f>
        <v>0</v>
      </c>
      <c r="Q105" s="129">
        <f>IF(K105=0,0,L105)</f>
        <v>30</v>
      </c>
      <c r="R105" s="130">
        <f>IF(K105=0,0,M105/1.5)</f>
        <v>0</v>
      </c>
      <c r="S105" s="129">
        <f>P105+Q105+R105</f>
        <v>30</v>
      </c>
    </row>
    <row r="106" spans="1:19" s="128" customFormat="1">
      <c r="A106" s="89" t="s">
        <v>241</v>
      </c>
      <c r="B106" s="90" t="s">
        <v>257</v>
      </c>
      <c r="C106" s="124">
        <v>1</v>
      </c>
      <c r="D106" s="90" t="s">
        <v>282</v>
      </c>
      <c r="E106" s="128" t="s">
        <v>283</v>
      </c>
      <c r="F106" s="88">
        <v>3</v>
      </c>
      <c r="G106" s="88" t="s">
        <v>83</v>
      </c>
      <c r="H106" s="124"/>
      <c r="I106" s="124">
        <v>1</v>
      </c>
      <c r="J106" s="124">
        <v>10</v>
      </c>
      <c r="K106" s="124">
        <f>J106-I106+1</f>
        <v>10</v>
      </c>
      <c r="L106" s="124">
        <v>30</v>
      </c>
      <c r="M106" s="124"/>
      <c r="N106" s="126">
        <f>L106/K106</f>
        <v>3</v>
      </c>
      <c r="O106" s="127">
        <f>M106/5</f>
        <v>0</v>
      </c>
      <c r="Q106" s="129">
        <f>IF(K106=0,0,L106)</f>
        <v>30</v>
      </c>
      <c r="R106" s="130">
        <f>IF(K106=0,0,M106/1.5)</f>
        <v>0</v>
      </c>
      <c r="S106" s="129">
        <f>P106+Q106+R106</f>
        <v>30</v>
      </c>
    </row>
    <row r="107" spans="1:19" s="128" customFormat="1">
      <c r="A107" s="89" t="s">
        <v>241</v>
      </c>
      <c r="B107" s="90" t="s">
        <v>321</v>
      </c>
      <c r="C107" s="124">
        <v>1</v>
      </c>
      <c r="D107" s="90" t="s">
        <v>13</v>
      </c>
      <c r="E107" s="125" t="s">
        <v>114</v>
      </c>
      <c r="F107" s="88">
        <v>3</v>
      </c>
      <c r="G107" s="88" t="s">
        <v>139</v>
      </c>
      <c r="H107" s="124"/>
      <c r="I107" s="124">
        <v>5</v>
      </c>
      <c r="J107" s="124">
        <v>14</v>
      </c>
      <c r="K107" s="124">
        <f>J107-I107+1</f>
        <v>10</v>
      </c>
      <c r="L107" s="124">
        <v>30</v>
      </c>
      <c r="M107" s="124"/>
      <c r="N107" s="126">
        <f t="shared" ref="N107" si="75">L107/K107</f>
        <v>3</v>
      </c>
      <c r="O107" s="127">
        <f>M107/5</f>
        <v>0</v>
      </c>
      <c r="Q107" s="129">
        <f>IF(K107=0,0,L107)</f>
        <v>30</v>
      </c>
      <c r="R107" s="130">
        <f t="shared" ref="R107" si="76">IF(K107=0,0,M107/1.5)</f>
        <v>0</v>
      </c>
      <c r="S107" s="129">
        <f t="shared" ref="S107" si="77">P107+Q107+R107</f>
        <v>30</v>
      </c>
    </row>
    <row r="108" spans="1:19" s="128" customFormat="1">
      <c r="A108" s="89" t="s">
        <v>241</v>
      </c>
      <c r="B108" s="90" t="s">
        <v>258</v>
      </c>
      <c r="C108" s="124">
        <v>1</v>
      </c>
      <c r="D108" s="90" t="s">
        <v>137</v>
      </c>
      <c r="E108" s="89" t="s">
        <v>138</v>
      </c>
      <c r="F108" s="88">
        <v>4</v>
      </c>
      <c r="G108" s="88" t="s">
        <v>125</v>
      </c>
      <c r="H108" s="124"/>
      <c r="I108" s="124">
        <v>1</v>
      </c>
      <c r="J108" s="124">
        <v>15</v>
      </c>
      <c r="K108" s="124">
        <f t="shared" ref="K108:K114" si="78">J108-I108+1</f>
        <v>15</v>
      </c>
      <c r="L108" s="124">
        <v>60</v>
      </c>
      <c r="M108" s="124"/>
      <c r="N108" s="126">
        <f t="shared" ref="N108:N114" si="79">L108/K108</f>
        <v>4</v>
      </c>
      <c r="O108" s="127">
        <f t="shared" ref="O108" si="80">M108/5</f>
        <v>0</v>
      </c>
      <c r="Q108" s="129">
        <f t="shared" ref="Q108:Q114" si="81">IF(K108=0,0,L108)</f>
        <v>60</v>
      </c>
      <c r="R108" s="130">
        <f t="shared" ref="R108:R114" si="82">IF(K108=0,0,M108/1.5)</f>
        <v>0</v>
      </c>
      <c r="S108" s="129">
        <f t="shared" ref="S108:S114" si="83">P108+Q108+R108</f>
        <v>60</v>
      </c>
    </row>
    <row r="109" spans="1:19" s="128" customFormat="1">
      <c r="A109" s="89" t="s">
        <v>241</v>
      </c>
      <c r="B109" s="90" t="s">
        <v>270</v>
      </c>
      <c r="C109" s="124">
        <v>1</v>
      </c>
      <c r="D109" s="90" t="s">
        <v>187</v>
      </c>
      <c r="E109" s="89" t="s">
        <v>138</v>
      </c>
      <c r="F109" s="88">
        <v>4</v>
      </c>
      <c r="G109" s="88" t="s">
        <v>271</v>
      </c>
      <c r="H109" s="124"/>
      <c r="I109" s="124">
        <v>1</v>
      </c>
      <c r="J109" s="124">
        <v>15</v>
      </c>
      <c r="K109" s="124">
        <f>J109-I109+1</f>
        <v>15</v>
      </c>
      <c r="L109" s="124">
        <v>60</v>
      </c>
      <c r="M109" s="124"/>
      <c r="N109" s="126">
        <f>L109/K109</f>
        <v>4</v>
      </c>
      <c r="O109" s="127">
        <f>M109/5</f>
        <v>0</v>
      </c>
      <c r="Q109" s="129">
        <f>IF(K109=0,0,L109)</f>
        <v>60</v>
      </c>
      <c r="R109" s="130">
        <f>IF(K109=0,0,M109/1.5)</f>
        <v>0</v>
      </c>
      <c r="S109" s="129">
        <f>P109+Q109+R109</f>
        <v>60</v>
      </c>
    </row>
    <row r="110" spans="1:19" s="128" customFormat="1">
      <c r="A110" s="89" t="s">
        <v>241</v>
      </c>
      <c r="B110" s="90" t="s">
        <v>259</v>
      </c>
      <c r="C110" s="124">
        <v>1</v>
      </c>
      <c r="D110" s="90" t="s">
        <v>46</v>
      </c>
      <c r="E110" s="128" t="s">
        <v>272</v>
      </c>
      <c r="F110" s="88">
        <v>5</v>
      </c>
      <c r="G110" s="88" t="s">
        <v>73</v>
      </c>
      <c r="H110" s="124"/>
      <c r="I110" s="124">
        <v>1</v>
      </c>
      <c r="J110" s="124">
        <v>15</v>
      </c>
      <c r="K110" s="124">
        <f t="shared" si="78"/>
        <v>15</v>
      </c>
      <c r="L110" s="124">
        <v>30</v>
      </c>
      <c r="M110" s="124"/>
      <c r="N110" s="126">
        <f t="shared" si="79"/>
        <v>2</v>
      </c>
      <c r="O110" s="127">
        <f t="shared" ref="O110" si="84">M110/6</f>
        <v>0</v>
      </c>
      <c r="Q110" s="129">
        <f t="shared" si="81"/>
        <v>30</v>
      </c>
      <c r="R110" s="130">
        <f t="shared" si="82"/>
        <v>0</v>
      </c>
      <c r="S110" s="129">
        <f t="shared" si="83"/>
        <v>30</v>
      </c>
    </row>
    <row r="111" spans="1:19" s="128" customFormat="1">
      <c r="A111" s="89" t="s">
        <v>241</v>
      </c>
      <c r="B111" s="90" t="s">
        <v>259</v>
      </c>
      <c r="C111" s="124">
        <v>1</v>
      </c>
      <c r="D111" s="90" t="s">
        <v>137</v>
      </c>
      <c r="E111" s="89" t="s">
        <v>138</v>
      </c>
      <c r="F111" s="88">
        <v>5</v>
      </c>
      <c r="G111" s="88" t="s">
        <v>125</v>
      </c>
      <c r="H111" s="124"/>
      <c r="I111" s="124">
        <v>1</v>
      </c>
      <c r="J111" s="124">
        <v>15</v>
      </c>
      <c r="K111" s="124">
        <f t="shared" si="78"/>
        <v>15</v>
      </c>
      <c r="L111" s="124">
        <v>60</v>
      </c>
      <c r="M111" s="124"/>
      <c r="N111" s="126">
        <f t="shared" si="79"/>
        <v>4</v>
      </c>
      <c r="O111" s="127">
        <f t="shared" ref="O111" si="85">M111/5</f>
        <v>0</v>
      </c>
      <c r="Q111" s="129">
        <f t="shared" si="81"/>
        <v>60</v>
      </c>
      <c r="R111" s="130">
        <f t="shared" si="82"/>
        <v>0</v>
      </c>
      <c r="S111" s="129">
        <f t="shared" si="83"/>
        <v>60</v>
      </c>
    </row>
    <row r="112" spans="1:19" s="128" customFormat="1">
      <c r="A112" s="89" t="s">
        <v>241</v>
      </c>
      <c r="B112" s="90" t="s">
        <v>148</v>
      </c>
      <c r="C112" s="124">
        <v>1</v>
      </c>
      <c r="D112" s="90" t="s">
        <v>11</v>
      </c>
      <c r="E112" s="125" t="s">
        <v>118</v>
      </c>
      <c r="F112" s="88">
        <v>5</v>
      </c>
      <c r="G112" s="88" t="s">
        <v>102</v>
      </c>
      <c r="H112" s="124"/>
      <c r="I112" s="124">
        <v>2</v>
      </c>
      <c r="J112" s="124">
        <v>16</v>
      </c>
      <c r="K112" s="124">
        <f t="shared" si="78"/>
        <v>15</v>
      </c>
      <c r="L112" s="124"/>
      <c r="M112" s="124">
        <v>60</v>
      </c>
      <c r="N112" s="126">
        <f t="shared" si="79"/>
        <v>0</v>
      </c>
      <c r="O112" s="127">
        <v>0</v>
      </c>
      <c r="Q112" s="129"/>
      <c r="R112" s="130">
        <f t="shared" si="82"/>
        <v>40</v>
      </c>
      <c r="S112" s="129">
        <f t="shared" si="83"/>
        <v>40</v>
      </c>
    </row>
    <row r="113" spans="1:19" s="128" customFormat="1">
      <c r="A113" s="89" t="s">
        <v>241</v>
      </c>
      <c r="B113" s="90" t="s">
        <v>265</v>
      </c>
      <c r="C113" s="124">
        <v>1</v>
      </c>
      <c r="D113" s="90" t="s">
        <v>25</v>
      </c>
      <c r="E113" s="128" t="s">
        <v>272</v>
      </c>
      <c r="F113" s="88">
        <v>6</v>
      </c>
      <c r="G113" s="88" t="s">
        <v>74</v>
      </c>
      <c r="H113" s="124"/>
      <c r="I113" s="124">
        <v>1</v>
      </c>
      <c r="J113" s="124">
        <v>15</v>
      </c>
      <c r="K113" s="124">
        <f t="shared" si="78"/>
        <v>15</v>
      </c>
      <c r="L113" s="124">
        <v>30</v>
      </c>
      <c r="M113" s="124"/>
      <c r="N113" s="126">
        <f t="shared" si="79"/>
        <v>2</v>
      </c>
      <c r="O113" s="127">
        <f>M113/6</f>
        <v>0</v>
      </c>
      <c r="Q113" s="129">
        <f t="shared" si="81"/>
        <v>30</v>
      </c>
      <c r="R113" s="130">
        <f t="shared" si="82"/>
        <v>0</v>
      </c>
      <c r="S113" s="129">
        <f t="shared" si="83"/>
        <v>30</v>
      </c>
    </row>
    <row r="114" spans="1:19" s="136" customFormat="1">
      <c r="A114" s="89" t="s">
        <v>241</v>
      </c>
      <c r="B114" s="90" t="s">
        <v>265</v>
      </c>
      <c r="C114" s="124">
        <v>1</v>
      </c>
      <c r="D114" s="90" t="s">
        <v>26</v>
      </c>
      <c r="E114" s="89" t="s">
        <v>138</v>
      </c>
      <c r="F114" s="88">
        <v>6</v>
      </c>
      <c r="G114" s="88" t="s">
        <v>82</v>
      </c>
      <c r="H114" s="124"/>
      <c r="I114" s="124">
        <v>1</v>
      </c>
      <c r="J114" s="124">
        <v>15</v>
      </c>
      <c r="K114" s="124">
        <f t="shared" si="78"/>
        <v>15</v>
      </c>
      <c r="L114" s="124">
        <v>60</v>
      </c>
      <c r="M114" s="124"/>
      <c r="N114" s="126">
        <f t="shared" si="79"/>
        <v>4</v>
      </c>
      <c r="O114" s="127">
        <f t="shared" ref="O114" si="86">M114/5</f>
        <v>0</v>
      </c>
      <c r="P114" s="128"/>
      <c r="Q114" s="129">
        <f t="shared" si="81"/>
        <v>60</v>
      </c>
      <c r="R114" s="130">
        <f t="shared" si="82"/>
        <v>0</v>
      </c>
      <c r="S114" s="129">
        <f t="shared" si="83"/>
        <v>60</v>
      </c>
    </row>
    <row r="115" spans="1:19" s="27" customFormat="1">
      <c r="A115" s="7" t="s">
        <v>290</v>
      </c>
      <c r="B115" s="8" t="s">
        <v>261</v>
      </c>
      <c r="C115" s="9">
        <v>1</v>
      </c>
      <c r="D115" s="8" t="s">
        <v>289</v>
      </c>
      <c r="E115" s="14" t="s">
        <v>283</v>
      </c>
      <c r="F115" s="11">
        <v>2</v>
      </c>
      <c r="G115" s="11" t="s">
        <v>75</v>
      </c>
      <c r="H115" s="9"/>
      <c r="I115" s="9">
        <v>1</v>
      </c>
      <c r="J115" s="9">
        <v>10</v>
      </c>
      <c r="K115" s="9">
        <f>J115-I115+1</f>
        <v>10</v>
      </c>
      <c r="L115" s="9">
        <v>30</v>
      </c>
      <c r="M115" s="9"/>
      <c r="N115" s="12">
        <f>L115/K115</f>
        <v>3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</row>
    <row r="116" spans="1:19" s="27" customFormat="1">
      <c r="A116" s="7" t="s">
        <v>290</v>
      </c>
      <c r="B116" s="8" t="s">
        <v>261</v>
      </c>
      <c r="C116" s="9">
        <v>1</v>
      </c>
      <c r="D116" s="8" t="s">
        <v>291</v>
      </c>
      <c r="E116" s="14" t="s">
        <v>284</v>
      </c>
      <c r="F116" s="11">
        <v>2</v>
      </c>
      <c r="G116" s="11" t="s">
        <v>83</v>
      </c>
      <c r="H116" s="9"/>
      <c r="I116" s="9">
        <v>1</v>
      </c>
      <c r="J116" s="9">
        <v>10</v>
      </c>
      <c r="K116" s="9">
        <f>J116-I116+1</f>
        <v>10</v>
      </c>
      <c r="L116" s="9">
        <v>30</v>
      </c>
      <c r="M116" s="9"/>
      <c r="N116" s="12">
        <f>L116/K116</f>
        <v>3</v>
      </c>
      <c r="O116" s="13">
        <f>M116/5</f>
        <v>0</v>
      </c>
      <c r="P116" s="14"/>
      <c r="Q116" s="15">
        <f>IF(K116=0,0,L116)</f>
        <v>30</v>
      </c>
      <c r="R116" s="16">
        <f>IF(K116=0,0,M116/1.5)</f>
        <v>0</v>
      </c>
      <c r="S116" s="15">
        <f>P116+Q116+R116</f>
        <v>30</v>
      </c>
    </row>
    <row r="117" spans="1:19" s="27" customFormat="1">
      <c r="A117" s="7" t="s">
        <v>290</v>
      </c>
      <c r="B117" s="8" t="s">
        <v>267</v>
      </c>
      <c r="C117" s="9">
        <v>1</v>
      </c>
      <c r="D117" s="8" t="s">
        <v>294</v>
      </c>
      <c r="E117" s="14" t="s">
        <v>284</v>
      </c>
      <c r="F117" s="11">
        <v>3</v>
      </c>
      <c r="G117" s="11" t="s">
        <v>75</v>
      </c>
      <c r="H117" s="9"/>
      <c r="I117" s="9">
        <v>1</v>
      </c>
      <c r="J117" s="9">
        <v>10</v>
      </c>
      <c r="K117" s="9">
        <f>J117-I117+1</f>
        <v>10</v>
      </c>
      <c r="L117" s="9">
        <v>30</v>
      </c>
      <c r="M117" s="9"/>
      <c r="N117" s="12">
        <f>L117/K117</f>
        <v>3</v>
      </c>
      <c r="O117" s="13">
        <f>M117/5</f>
        <v>0</v>
      </c>
      <c r="P117" s="14"/>
      <c r="Q117" s="15">
        <f>IF(K117=0,0,L117)</f>
        <v>30</v>
      </c>
      <c r="R117" s="16">
        <f>IF(K117=0,0,M117/1.5)</f>
        <v>0</v>
      </c>
      <c r="S117" s="15">
        <f>P117+Q117+R117</f>
        <v>30</v>
      </c>
    </row>
    <row r="118" spans="1:19" s="27" customFormat="1">
      <c r="A118" s="7" t="s">
        <v>290</v>
      </c>
      <c r="B118" s="8" t="s">
        <v>267</v>
      </c>
      <c r="C118" s="9">
        <v>1</v>
      </c>
      <c r="D118" s="8" t="s">
        <v>295</v>
      </c>
      <c r="E118" s="14" t="s">
        <v>283</v>
      </c>
      <c r="F118" s="11">
        <v>3</v>
      </c>
      <c r="G118" s="11" t="s">
        <v>83</v>
      </c>
      <c r="H118" s="9"/>
      <c r="I118" s="9">
        <v>1</v>
      </c>
      <c r="J118" s="9">
        <v>10</v>
      </c>
      <c r="K118" s="9">
        <f>J118-I118+1</f>
        <v>10</v>
      </c>
      <c r="L118" s="9">
        <v>30</v>
      </c>
      <c r="M118" s="9"/>
      <c r="N118" s="12">
        <f>L118/K118</f>
        <v>3</v>
      </c>
      <c r="O118" s="13">
        <f>M118/5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</row>
    <row r="119" spans="1:19" s="28" customFormat="1">
      <c r="A119" s="7" t="s">
        <v>290</v>
      </c>
      <c r="B119" s="8" t="s">
        <v>261</v>
      </c>
      <c r="C119" s="9">
        <v>1</v>
      </c>
      <c r="D119" s="8" t="s">
        <v>26</v>
      </c>
      <c r="E119" s="7" t="s">
        <v>138</v>
      </c>
      <c r="F119" s="11">
        <v>5</v>
      </c>
      <c r="G119" s="11" t="s">
        <v>82</v>
      </c>
      <c r="H119" s="9"/>
      <c r="I119" s="9">
        <v>1</v>
      </c>
      <c r="J119" s="9">
        <v>15</v>
      </c>
      <c r="K119" s="9">
        <f t="shared" ref="K119:K120" si="87">J119-I119+1</f>
        <v>15</v>
      </c>
      <c r="L119" s="9">
        <v>60</v>
      </c>
      <c r="M119" s="9"/>
      <c r="N119" s="12">
        <f t="shared" ref="N119:N120" si="88">L119/K119</f>
        <v>4</v>
      </c>
      <c r="O119" s="13">
        <f t="shared" ref="O119" si="89">M119/5</f>
        <v>0</v>
      </c>
      <c r="P119" s="14"/>
      <c r="Q119" s="15">
        <f t="shared" ref="Q119:Q120" si="90">IF(K119=0,0,L119)</f>
        <v>60</v>
      </c>
      <c r="R119" s="16">
        <f t="shared" ref="R119:R120" si="91">IF(K119=0,0,M119/1.5)</f>
        <v>0</v>
      </c>
      <c r="S119" s="15">
        <f t="shared" ref="S119:S120" si="92">P119+Q119+R119</f>
        <v>60</v>
      </c>
    </row>
    <row r="120" spans="1:19" s="27" customFormat="1">
      <c r="A120" s="7" t="s">
        <v>290</v>
      </c>
      <c r="B120" s="8" t="s">
        <v>261</v>
      </c>
      <c r="C120" s="9">
        <v>1</v>
      </c>
      <c r="D120" s="8" t="s">
        <v>46</v>
      </c>
      <c r="E120" s="14" t="s">
        <v>272</v>
      </c>
      <c r="F120" s="11">
        <v>5</v>
      </c>
      <c r="G120" s="11" t="s">
        <v>74</v>
      </c>
      <c r="H120" s="9"/>
      <c r="I120" s="9">
        <v>1</v>
      </c>
      <c r="J120" s="9">
        <v>15</v>
      </c>
      <c r="K120" s="9">
        <f t="shared" si="87"/>
        <v>15</v>
      </c>
      <c r="L120" s="9">
        <v>30</v>
      </c>
      <c r="M120" s="9"/>
      <c r="N120" s="12">
        <f t="shared" si="88"/>
        <v>2</v>
      </c>
      <c r="O120" s="13">
        <f t="shared" ref="O120" si="93">M120/6</f>
        <v>0</v>
      </c>
      <c r="P120" s="14"/>
      <c r="Q120" s="15">
        <f t="shared" si="90"/>
        <v>30</v>
      </c>
      <c r="R120" s="16">
        <f t="shared" si="91"/>
        <v>0</v>
      </c>
      <c r="S120" s="15">
        <f t="shared" si="92"/>
        <v>30</v>
      </c>
    </row>
    <row r="121" spans="1:19" s="27" customFormat="1">
      <c r="A121" s="7" t="s">
        <v>290</v>
      </c>
      <c r="B121" s="8" t="s">
        <v>262</v>
      </c>
      <c r="C121" s="9">
        <v>1</v>
      </c>
      <c r="D121" s="8" t="s">
        <v>287</v>
      </c>
      <c r="E121" s="14" t="s">
        <v>283</v>
      </c>
      <c r="F121" s="11">
        <v>4</v>
      </c>
      <c r="G121" s="11" t="s">
        <v>83</v>
      </c>
      <c r="H121" s="9"/>
      <c r="I121" s="9">
        <v>1</v>
      </c>
      <c r="J121" s="9">
        <v>10</v>
      </c>
      <c r="K121" s="9">
        <f t="shared" ref="K121:K127" si="94">J121-I121+1</f>
        <v>10</v>
      </c>
      <c r="L121" s="9">
        <v>30</v>
      </c>
      <c r="M121" s="9"/>
      <c r="N121" s="12">
        <f t="shared" ref="N121:N127" si="95">L121/K121</f>
        <v>3</v>
      </c>
      <c r="O121" s="13">
        <f>M121/5</f>
        <v>0</v>
      </c>
      <c r="P121" s="14"/>
      <c r="Q121" s="15">
        <f t="shared" ref="Q121:Q127" si="96">IF(K121=0,0,L121)</f>
        <v>30</v>
      </c>
      <c r="R121" s="16">
        <f t="shared" ref="R121:R127" si="97">IF(K121=0,0,M121/1.5)</f>
        <v>0</v>
      </c>
      <c r="S121" s="15">
        <f t="shared" ref="S121:S127" si="98">P121+Q121+R121</f>
        <v>30</v>
      </c>
    </row>
    <row r="122" spans="1:19" s="48" customFormat="1">
      <c r="A122" s="45" t="s">
        <v>290</v>
      </c>
      <c r="B122" s="46" t="s">
        <v>270</v>
      </c>
      <c r="C122" s="47">
        <v>1</v>
      </c>
      <c r="D122" s="46" t="s">
        <v>25</v>
      </c>
      <c r="E122" s="48" t="s">
        <v>272</v>
      </c>
      <c r="F122" s="49">
        <v>6</v>
      </c>
      <c r="G122" s="49" t="s">
        <v>72</v>
      </c>
      <c r="H122" s="47"/>
      <c r="I122" s="47">
        <v>1</v>
      </c>
      <c r="J122" s="47">
        <v>15</v>
      </c>
      <c r="K122" s="47">
        <f t="shared" si="94"/>
        <v>15</v>
      </c>
      <c r="L122" s="47">
        <v>30</v>
      </c>
      <c r="M122" s="47"/>
      <c r="N122" s="50">
        <f t="shared" si="95"/>
        <v>2</v>
      </c>
      <c r="O122" s="51">
        <f>M122/6</f>
        <v>0</v>
      </c>
      <c r="Q122" s="52">
        <f t="shared" si="96"/>
        <v>30</v>
      </c>
      <c r="R122" s="91">
        <f t="shared" si="97"/>
        <v>0</v>
      </c>
      <c r="S122" s="52">
        <f t="shared" si="98"/>
        <v>30</v>
      </c>
    </row>
    <row r="123" spans="1:19" s="128" customFormat="1">
      <c r="A123" s="89" t="s">
        <v>292</v>
      </c>
      <c r="B123" s="90" t="s">
        <v>261</v>
      </c>
      <c r="C123" s="124">
        <v>1</v>
      </c>
      <c r="D123" s="90" t="s">
        <v>291</v>
      </c>
      <c r="E123" s="128" t="s">
        <v>284</v>
      </c>
      <c r="F123" s="88">
        <v>2</v>
      </c>
      <c r="G123" s="88" t="s">
        <v>75</v>
      </c>
      <c r="H123" s="124"/>
      <c r="I123" s="124">
        <v>1</v>
      </c>
      <c r="J123" s="124">
        <v>10</v>
      </c>
      <c r="K123" s="124">
        <f t="shared" si="94"/>
        <v>10</v>
      </c>
      <c r="L123" s="124">
        <v>30</v>
      </c>
      <c r="M123" s="124"/>
      <c r="N123" s="126">
        <f t="shared" si="95"/>
        <v>3</v>
      </c>
      <c r="O123" s="127">
        <f>M123/5</f>
        <v>0</v>
      </c>
      <c r="Q123" s="129">
        <f t="shared" si="96"/>
        <v>30</v>
      </c>
      <c r="R123" s="130">
        <f t="shared" si="97"/>
        <v>0</v>
      </c>
      <c r="S123" s="129">
        <f t="shared" si="98"/>
        <v>30</v>
      </c>
    </row>
    <row r="124" spans="1:19" s="128" customFormat="1">
      <c r="A124" s="89" t="s">
        <v>292</v>
      </c>
      <c r="B124" s="90" t="s">
        <v>261</v>
      </c>
      <c r="C124" s="124">
        <v>1</v>
      </c>
      <c r="D124" s="90" t="s">
        <v>289</v>
      </c>
      <c r="E124" s="128" t="s">
        <v>283</v>
      </c>
      <c r="F124" s="88">
        <v>2</v>
      </c>
      <c r="G124" s="88" t="s">
        <v>83</v>
      </c>
      <c r="H124" s="124"/>
      <c r="I124" s="124">
        <v>1</v>
      </c>
      <c r="J124" s="124">
        <v>10</v>
      </c>
      <c r="K124" s="124">
        <f t="shared" si="94"/>
        <v>10</v>
      </c>
      <c r="L124" s="124">
        <v>30</v>
      </c>
      <c r="M124" s="124"/>
      <c r="N124" s="126">
        <f t="shared" si="95"/>
        <v>3</v>
      </c>
      <c r="O124" s="127">
        <f>M124/5</f>
        <v>0</v>
      </c>
      <c r="Q124" s="129">
        <f t="shared" si="96"/>
        <v>30</v>
      </c>
      <c r="R124" s="130">
        <f t="shared" si="97"/>
        <v>0</v>
      </c>
      <c r="S124" s="129">
        <f t="shared" si="98"/>
        <v>30</v>
      </c>
    </row>
    <row r="125" spans="1:19" s="128" customFormat="1">
      <c r="A125" s="89" t="s">
        <v>292</v>
      </c>
      <c r="B125" s="90" t="s">
        <v>269</v>
      </c>
      <c r="C125" s="124">
        <v>1</v>
      </c>
      <c r="D125" s="90" t="s">
        <v>295</v>
      </c>
      <c r="E125" s="128" t="s">
        <v>283</v>
      </c>
      <c r="F125" s="88">
        <v>3</v>
      </c>
      <c r="G125" s="88" t="s">
        <v>75</v>
      </c>
      <c r="H125" s="124"/>
      <c r="I125" s="124">
        <v>1</v>
      </c>
      <c r="J125" s="124">
        <v>10</v>
      </c>
      <c r="K125" s="124">
        <f t="shared" si="94"/>
        <v>10</v>
      </c>
      <c r="L125" s="124">
        <v>30</v>
      </c>
      <c r="M125" s="124"/>
      <c r="N125" s="126">
        <f t="shared" si="95"/>
        <v>3</v>
      </c>
      <c r="O125" s="127">
        <f>M125/5</f>
        <v>0</v>
      </c>
      <c r="Q125" s="129">
        <f t="shared" si="96"/>
        <v>30</v>
      </c>
      <c r="R125" s="130">
        <f t="shared" si="97"/>
        <v>0</v>
      </c>
      <c r="S125" s="129">
        <f t="shared" si="98"/>
        <v>30</v>
      </c>
    </row>
    <row r="126" spans="1:19" s="128" customFormat="1">
      <c r="A126" s="89" t="s">
        <v>292</v>
      </c>
      <c r="B126" s="90" t="s">
        <v>269</v>
      </c>
      <c r="C126" s="124">
        <v>1</v>
      </c>
      <c r="D126" s="90" t="s">
        <v>294</v>
      </c>
      <c r="E126" s="128" t="s">
        <v>284</v>
      </c>
      <c r="F126" s="88">
        <v>3</v>
      </c>
      <c r="G126" s="88" t="s">
        <v>83</v>
      </c>
      <c r="H126" s="124"/>
      <c r="I126" s="124">
        <v>1</v>
      </c>
      <c r="J126" s="124">
        <v>10</v>
      </c>
      <c r="K126" s="124">
        <f t="shared" si="94"/>
        <v>10</v>
      </c>
      <c r="L126" s="124">
        <v>30</v>
      </c>
      <c r="M126" s="124"/>
      <c r="N126" s="126">
        <f t="shared" si="95"/>
        <v>3</v>
      </c>
      <c r="O126" s="127">
        <f>M126/5</f>
        <v>0</v>
      </c>
      <c r="Q126" s="129">
        <f t="shared" si="96"/>
        <v>30</v>
      </c>
      <c r="R126" s="130">
        <f t="shared" si="97"/>
        <v>0</v>
      </c>
      <c r="S126" s="129">
        <f t="shared" si="98"/>
        <v>30</v>
      </c>
    </row>
    <row r="127" spans="1:19" s="128" customFormat="1">
      <c r="A127" s="89" t="s">
        <v>292</v>
      </c>
      <c r="B127" s="90" t="s">
        <v>268</v>
      </c>
      <c r="C127" s="124">
        <v>1</v>
      </c>
      <c r="D127" s="90" t="s">
        <v>187</v>
      </c>
      <c r="E127" s="89" t="s">
        <v>138</v>
      </c>
      <c r="F127" s="88">
        <v>4</v>
      </c>
      <c r="G127" s="88" t="s">
        <v>125</v>
      </c>
      <c r="H127" s="124"/>
      <c r="I127" s="124">
        <v>1</v>
      </c>
      <c r="J127" s="124">
        <v>15</v>
      </c>
      <c r="K127" s="124">
        <f t="shared" si="94"/>
        <v>15</v>
      </c>
      <c r="L127" s="124">
        <v>60</v>
      </c>
      <c r="M127" s="124"/>
      <c r="N127" s="126">
        <f t="shared" si="95"/>
        <v>4</v>
      </c>
      <c r="O127" s="127">
        <f>M127/5</f>
        <v>0</v>
      </c>
      <c r="Q127" s="129">
        <f t="shared" si="96"/>
        <v>60</v>
      </c>
      <c r="R127" s="130">
        <f t="shared" si="97"/>
        <v>0</v>
      </c>
      <c r="S127" s="129">
        <f t="shared" si="98"/>
        <v>60</v>
      </c>
    </row>
    <row r="128" spans="1:19" s="128" customFormat="1">
      <c r="A128" s="89" t="s">
        <v>292</v>
      </c>
      <c r="B128" s="90" t="s">
        <v>264</v>
      </c>
      <c r="C128" s="124">
        <v>1</v>
      </c>
      <c r="D128" s="90" t="s">
        <v>46</v>
      </c>
      <c r="E128" s="128" t="s">
        <v>272</v>
      </c>
      <c r="F128" s="88">
        <v>5</v>
      </c>
      <c r="G128" s="88" t="s">
        <v>72</v>
      </c>
      <c r="H128" s="124"/>
      <c r="I128" s="124">
        <v>1</v>
      </c>
      <c r="J128" s="124">
        <v>15</v>
      </c>
      <c r="K128" s="124">
        <f t="shared" ref="K128:K129" si="99">J128-I128+1</f>
        <v>15</v>
      </c>
      <c r="L128" s="124">
        <v>30</v>
      </c>
      <c r="M128" s="124"/>
      <c r="N128" s="126">
        <f t="shared" ref="N128:N129" si="100">L128/K128</f>
        <v>2</v>
      </c>
      <c r="O128" s="127">
        <f t="shared" ref="O128:O129" si="101">M128/6</f>
        <v>0</v>
      </c>
      <c r="Q128" s="129">
        <f t="shared" ref="Q128:Q129" si="102">IF(K128=0,0,L128)</f>
        <v>30</v>
      </c>
      <c r="R128" s="130">
        <f t="shared" ref="R128:R129" si="103">IF(K128=0,0,M128/1.5)</f>
        <v>0</v>
      </c>
      <c r="S128" s="129">
        <f t="shared" ref="S128:S129" si="104">P128+Q128+R128</f>
        <v>30</v>
      </c>
    </row>
    <row r="129" spans="1:19" s="128" customFormat="1">
      <c r="A129" s="89" t="s">
        <v>381</v>
      </c>
      <c r="B129" s="90" t="s">
        <v>340</v>
      </c>
      <c r="C129" s="124">
        <v>1</v>
      </c>
      <c r="D129" s="90"/>
      <c r="F129" s="88">
        <v>5</v>
      </c>
      <c r="G129" s="88" t="s">
        <v>200</v>
      </c>
      <c r="H129" s="124"/>
      <c r="I129" s="124">
        <v>1</v>
      </c>
      <c r="J129" s="124">
        <v>15</v>
      </c>
      <c r="K129" s="124">
        <f t="shared" si="99"/>
        <v>15</v>
      </c>
      <c r="L129" s="124">
        <v>30</v>
      </c>
      <c r="M129" s="124"/>
      <c r="N129" s="126">
        <f t="shared" si="100"/>
        <v>2</v>
      </c>
      <c r="O129" s="127">
        <f t="shared" si="101"/>
        <v>0</v>
      </c>
      <c r="Q129" s="129">
        <f t="shared" si="102"/>
        <v>30</v>
      </c>
      <c r="R129" s="130">
        <f t="shared" si="103"/>
        <v>0</v>
      </c>
      <c r="S129" s="129">
        <f t="shared" si="104"/>
        <v>30</v>
      </c>
    </row>
    <row r="130" spans="1:19" s="128" customFormat="1">
      <c r="A130" s="89" t="s">
        <v>381</v>
      </c>
      <c r="B130" s="90" t="s">
        <v>340</v>
      </c>
      <c r="C130" s="124">
        <v>1</v>
      </c>
      <c r="D130" s="90"/>
      <c r="F130" s="88">
        <v>6</v>
      </c>
      <c r="G130" s="88" t="s">
        <v>125</v>
      </c>
      <c r="H130" s="124"/>
      <c r="I130" s="124">
        <v>1</v>
      </c>
      <c r="J130" s="124">
        <v>15</v>
      </c>
      <c r="K130" s="124">
        <f t="shared" ref="K130" si="105">J130-I130+1</f>
        <v>15</v>
      </c>
      <c r="L130" s="124">
        <v>30</v>
      </c>
      <c r="M130" s="124"/>
      <c r="N130" s="126">
        <f t="shared" ref="N130" si="106">L130/K130</f>
        <v>2</v>
      </c>
      <c r="O130" s="127">
        <f t="shared" ref="O130" si="107">M130/6</f>
        <v>0</v>
      </c>
      <c r="Q130" s="129">
        <f t="shared" ref="Q130" si="108">IF(K130=0,0,L130)</f>
        <v>30</v>
      </c>
      <c r="R130" s="130">
        <f t="shared" ref="R130" si="109">IF(K130=0,0,M130/1.5)</f>
        <v>0</v>
      </c>
      <c r="S130" s="129">
        <f t="shared" ref="S130" si="110">P130+Q130+R130</f>
        <v>30</v>
      </c>
    </row>
    <row r="131" spans="1:19" s="40" customFormat="1">
      <c r="A131" s="96" t="s">
        <v>344</v>
      </c>
      <c r="B131" s="40" t="s">
        <v>190</v>
      </c>
      <c r="C131" s="39">
        <v>1</v>
      </c>
      <c r="D131" s="38"/>
      <c r="F131" s="41">
        <v>2</v>
      </c>
      <c r="G131" s="41" t="s">
        <v>191</v>
      </c>
      <c r="H131" s="39"/>
      <c r="I131" s="39">
        <v>1</v>
      </c>
      <c r="J131" s="39">
        <v>15</v>
      </c>
      <c r="K131" s="39">
        <f t="shared" si="49"/>
        <v>15</v>
      </c>
      <c r="L131" s="39">
        <v>30</v>
      </c>
      <c r="M131" s="39"/>
      <c r="N131" s="42">
        <f t="shared" si="73"/>
        <v>2</v>
      </c>
      <c r="O131" s="43">
        <f t="shared" si="72"/>
        <v>0</v>
      </c>
      <c r="Q131" s="44">
        <f t="shared" si="50"/>
        <v>30</v>
      </c>
      <c r="R131" s="97">
        <f t="shared" si="51"/>
        <v>0</v>
      </c>
      <c r="S131" s="44">
        <f t="shared" si="52"/>
        <v>30</v>
      </c>
    </row>
    <row r="132" spans="1:19" s="40" customFormat="1">
      <c r="A132" s="96" t="s">
        <v>344</v>
      </c>
      <c r="B132" s="38" t="s">
        <v>335</v>
      </c>
      <c r="C132" s="39">
        <v>1</v>
      </c>
      <c r="D132" s="38" t="s">
        <v>49</v>
      </c>
      <c r="E132" s="40" t="s">
        <v>55</v>
      </c>
      <c r="F132" s="41">
        <v>2</v>
      </c>
      <c r="G132" s="41" t="s">
        <v>271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344</v>
      </c>
      <c r="B133" s="40" t="s">
        <v>190</v>
      </c>
      <c r="C133" s="39">
        <v>1</v>
      </c>
      <c r="D133" s="38"/>
      <c r="F133" s="41">
        <v>3</v>
      </c>
      <c r="G133" s="41" t="s">
        <v>191</v>
      </c>
      <c r="H133" s="39"/>
      <c r="I133" s="39">
        <v>1</v>
      </c>
      <c r="J133" s="39">
        <v>15</v>
      </c>
      <c r="K133" s="39">
        <f t="shared" ref="K133:K137" si="111">J133-I133+1</f>
        <v>15</v>
      </c>
      <c r="L133" s="39">
        <v>30</v>
      </c>
      <c r="M133" s="39"/>
      <c r="N133" s="42">
        <f t="shared" ref="N133:N137" si="112">L133/K133</f>
        <v>2</v>
      </c>
      <c r="O133" s="43">
        <f t="shared" ref="O133:O137" si="113">M133/6</f>
        <v>0</v>
      </c>
      <c r="Q133" s="44">
        <f t="shared" ref="Q133:Q137" si="114">IF(K133=0,0,L133)</f>
        <v>30</v>
      </c>
      <c r="R133" s="97">
        <f t="shared" ref="R133:R137" si="115">IF(K133=0,0,M133/1.5)</f>
        <v>0</v>
      </c>
      <c r="S133" s="44">
        <f t="shared" ref="S133:S137" si="116">P133+Q133+R133</f>
        <v>30</v>
      </c>
    </row>
    <row r="134" spans="1:19" s="40" customFormat="1">
      <c r="A134" s="96" t="s">
        <v>344</v>
      </c>
      <c r="B134" s="38" t="s">
        <v>335</v>
      </c>
      <c r="C134" s="39">
        <v>1</v>
      </c>
      <c r="D134" s="38"/>
      <c r="F134" s="41">
        <v>3</v>
      </c>
      <c r="G134" s="41" t="s">
        <v>200</v>
      </c>
      <c r="H134" s="39"/>
      <c r="I134" s="39">
        <v>5</v>
      </c>
      <c r="J134" s="39">
        <v>23</v>
      </c>
      <c r="K134" s="39">
        <f>J134-I134+1</f>
        <v>19</v>
      </c>
      <c r="L134" s="39">
        <v>60</v>
      </c>
      <c r="M134" s="39"/>
      <c r="N134" s="42">
        <f>L134/K134</f>
        <v>3.1578947368421053</v>
      </c>
      <c r="O134" s="43">
        <f>M134/5</f>
        <v>0</v>
      </c>
      <c r="Q134" s="44">
        <f>IF(K134=0,0,L134)</f>
        <v>60</v>
      </c>
      <c r="R134" s="97">
        <f>IF(K134=0,0,M134/1.5)</f>
        <v>0</v>
      </c>
      <c r="S134" s="44">
        <f>P134+Q134+R134</f>
        <v>60</v>
      </c>
    </row>
    <row r="135" spans="1:19" s="40" customFormat="1">
      <c r="A135" s="96" t="s">
        <v>344</v>
      </c>
      <c r="B135" s="38" t="s">
        <v>335</v>
      </c>
      <c r="C135" s="39">
        <v>1</v>
      </c>
      <c r="D135" s="38"/>
      <c r="F135" s="41">
        <v>4</v>
      </c>
      <c r="G135" s="41" t="s">
        <v>191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</row>
    <row r="136" spans="1:19" s="40" customFormat="1">
      <c r="A136" s="96" t="s">
        <v>344</v>
      </c>
      <c r="B136" s="38" t="s">
        <v>340</v>
      </c>
      <c r="C136" s="39">
        <v>1</v>
      </c>
      <c r="D136" s="38"/>
      <c r="F136" s="41">
        <v>4</v>
      </c>
      <c r="G136" s="41" t="s">
        <v>200</v>
      </c>
      <c r="H136" s="39"/>
      <c r="I136" s="39">
        <v>1</v>
      </c>
      <c r="J136" s="39">
        <v>15</v>
      </c>
      <c r="K136" s="39">
        <f t="shared" ref="K136" si="117">J136-I136+1</f>
        <v>15</v>
      </c>
      <c r="L136" s="39">
        <v>30</v>
      </c>
      <c r="M136" s="39"/>
      <c r="N136" s="42">
        <f t="shared" ref="N136" si="118">L136/K136</f>
        <v>2</v>
      </c>
      <c r="O136" s="43">
        <f t="shared" ref="O136" si="119">M136/6</f>
        <v>0</v>
      </c>
      <c r="Q136" s="44">
        <f t="shared" ref="Q136" si="120">IF(K136=0,0,L136)</f>
        <v>30</v>
      </c>
      <c r="R136" s="97">
        <f t="shared" ref="R136" si="121">IF(K136=0,0,M136/1.5)</f>
        <v>0</v>
      </c>
      <c r="S136" s="44">
        <f t="shared" ref="S136" si="122">P136+Q136+R136</f>
        <v>30</v>
      </c>
    </row>
    <row r="137" spans="1:19" s="40" customFormat="1">
      <c r="A137" s="96" t="s">
        <v>344</v>
      </c>
      <c r="B137" s="40" t="s">
        <v>190</v>
      </c>
      <c r="C137" s="39">
        <v>1</v>
      </c>
      <c r="D137" s="38"/>
      <c r="F137" s="41">
        <v>5</v>
      </c>
      <c r="G137" s="41" t="s">
        <v>191</v>
      </c>
      <c r="H137" s="39"/>
      <c r="I137" s="39">
        <v>1</v>
      </c>
      <c r="J137" s="39">
        <v>15</v>
      </c>
      <c r="K137" s="39">
        <f t="shared" si="111"/>
        <v>15</v>
      </c>
      <c r="L137" s="39">
        <v>30</v>
      </c>
      <c r="M137" s="39"/>
      <c r="N137" s="42">
        <f t="shared" si="112"/>
        <v>2</v>
      </c>
      <c r="O137" s="43">
        <f t="shared" si="113"/>
        <v>0</v>
      </c>
      <c r="Q137" s="44">
        <f t="shared" si="114"/>
        <v>30</v>
      </c>
      <c r="R137" s="97">
        <f t="shared" si="115"/>
        <v>0</v>
      </c>
      <c r="S137" s="44">
        <f t="shared" si="116"/>
        <v>30</v>
      </c>
    </row>
    <row r="138" spans="1:19" s="40" customFormat="1">
      <c r="A138" s="96" t="s">
        <v>344</v>
      </c>
      <c r="B138" s="38" t="s">
        <v>335</v>
      </c>
      <c r="C138" s="39">
        <v>1</v>
      </c>
      <c r="D138" s="38"/>
      <c r="F138" s="41">
        <v>5</v>
      </c>
      <c r="G138" s="41" t="s">
        <v>200</v>
      </c>
      <c r="H138" s="39"/>
      <c r="I138" s="39">
        <v>5</v>
      </c>
      <c r="J138" s="39">
        <v>23</v>
      </c>
      <c r="K138" s="39">
        <f>J138-I138+1</f>
        <v>19</v>
      </c>
      <c r="L138" s="39">
        <v>60</v>
      </c>
      <c r="M138" s="39"/>
      <c r="N138" s="42">
        <f>L138/K138</f>
        <v>3.1578947368421053</v>
      </c>
      <c r="O138" s="43">
        <f>M138/5</f>
        <v>0</v>
      </c>
      <c r="Q138" s="44">
        <f>IF(K138=0,0,L138)</f>
        <v>60</v>
      </c>
      <c r="R138" s="97">
        <f>IF(K138=0,0,M138/1.5)</f>
        <v>0</v>
      </c>
      <c r="S138" s="44">
        <f>P138+Q138+R138</f>
        <v>60</v>
      </c>
    </row>
    <row r="139" spans="1:19" s="40" customFormat="1">
      <c r="A139" s="96" t="s">
        <v>344</v>
      </c>
      <c r="B139" s="40" t="s">
        <v>190</v>
      </c>
      <c r="C139" s="39">
        <v>1</v>
      </c>
      <c r="D139" s="38"/>
      <c r="F139" s="41">
        <v>6</v>
      </c>
      <c r="G139" s="41" t="s">
        <v>191</v>
      </c>
      <c r="H139" s="39"/>
      <c r="I139" s="39">
        <v>1</v>
      </c>
      <c r="J139" s="39">
        <v>15</v>
      </c>
      <c r="K139" s="39">
        <f t="shared" ref="K139:K141" si="123">J139-I139+1</f>
        <v>15</v>
      </c>
      <c r="L139" s="39">
        <v>30</v>
      </c>
      <c r="M139" s="39"/>
      <c r="N139" s="42">
        <f t="shared" ref="N139:N141" si="124">L139/K139</f>
        <v>2</v>
      </c>
      <c r="O139" s="43">
        <f t="shared" ref="O139:O143" si="125">M139/6</f>
        <v>0</v>
      </c>
      <c r="Q139" s="44">
        <f t="shared" ref="Q139:Q143" si="126">IF(K139=0,0,L139)</f>
        <v>30</v>
      </c>
      <c r="R139" s="97">
        <f t="shared" ref="R139:R141" si="127">IF(K139=0,0,M139/1.5)</f>
        <v>0</v>
      </c>
      <c r="S139" s="44">
        <f t="shared" ref="S139:S141" si="128">P139+Q139+R139</f>
        <v>30</v>
      </c>
    </row>
    <row r="140" spans="1:19" s="40" customFormat="1">
      <c r="A140" s="96" t="s">
        <v>344</v>
      </c>
      <c r="B140" s="38" t="s">
        <v>335</v>
      </c>
      <c r="C140" s="39">
        <v>1</v>
      </c>
      <c r="D140" s="38" t="s">
        <v>46</v>
      </c>
      <c r="E140" s="40" t="s">
        <v>336</v>
      </c>
      <c r="F140" s="41">
        <v>6</v>
      </c>
      <c r="G140" s="41" t="s">
        <v>139</v>
      </c>
      <c r="H140" s="39"/>
      <c r="I140" s="39">
        <v>5</v>
      </c>
      <c r="J140" s="39">
        <v>23</v>
      </c>
      <c r="K140" s="39">
        <f t="shared" si="123"/>
        <v>19</v>
      </c>
      <c r="L140" s="39">
        <v>45</v>
      </c>
      <c r="M140" s="39"/>
      <c r="N140" s="42">
        <f t="shared" si="124"/>
        <v>2.3684210526315788</v>
      </c>
      <c r="O140" s="43">
        <f>M140/5</f>
        <v>0</v>
      </c>
      <c r="Q140" s="44">
        <f t="shared" si="126"/>
        <v>45</v>
      </c>
      <c r="R140" s="97">
        <f t="shared" si="127"/>
        <v>0</v>
      </c>
      <c r="S140" s="44">
        <f t="shared" si="128"/>
        <v>45</v>
      </c>
    </row>
    <row r="141" spans="1:19" s="40" customFormat="1">
      <c r="A141" s="96" t="s">
        <v>344</v>
      </c>
      <c r="B141" s="38" t="s">
        <v>335</v>
      </c>
      <c r="C141" s="39">
        <v>1</v>
      </c>
      <c r="D141" s="38" t="s">
        <v>30</v>
      </c>
      <c r="E141" s="40" t="s">
        <v>272</v>
      </c>
      <c r="F141" s="41">
        <v>6</v>
      </c>
      <c r="G141" s="41" t="s">
        <v>380</v>
      </c>
      <c r="H141" s="39"/>
      <c r="I141" s="39">
        <v>5</v>
      </c>
      <c r="J141" s="39">
        <v>23</v>
      </c>
      <c r="K141" s="39">
        <f t="shared" si="123"/>
        <v>19</v>
      </c>
      <c r="L141" s="39">
        <v>30</v>
      </c>
      <c r="M141" s="39"/>
      <c r="N141" s="42">
        <f t="shared" si="124"/>
        <v>1.5789473684210527</v>
      </c>
      <c r="O141" s="43">
        <f t="shared" si="125"/>
        <v>0</v>
      </c>
      <c r="Q141" s="44">
        <f t="shared" si="126"/>
        <v>30</v>
      </c>
      <c r="R141" s="97">
        <f t="shared" si="127"/>
        <v>0</v>
      </c>
      <c r="S141" s="44">
        <f t="shared" si="128"/>
        <v>30</v>
      </c>
    </row>
    <row r="142" spans="1:19" s="40" customFormat="1">
      <c r="A142" s="96" t="s">
        <v>344</v>
      </c>
      <c r="B142" s="38" t="s">
        <v>335</v>
      </c>
      <c r="C142" s="39">
        <v>1</v>
      </c>
      <c r="D142" s="38"/>
      <c r="F142" s="41">
        <v>7</v>
      </c>
      <c r="G142" s="41" t="s">
        <v>200</v>
      </c>
      <c r="H142" s="39"/>
      <c r="I142" s="39">
        <v>5</v>
      </c>
      <c r="J142" s="39">
        <v>23</v>
      </c>
      <c r="K142" s="39">
        <f>J142-I142+1</f>
        <v>19</v>
      </c>
      <c r="L142" s="39">
        <v>60</v>
      </c>
      <c r="M142" s="39"/>
      <c r="N142" s="42">
        <f>L142/K142</f>
        <v>3.1578947368421053</v>
      </c>
      <c r="O142" s="43">
        <f>M142/5</f>
        <v>0</v>
      </c>
      <c r="Q142" s="44">
        <f>IF(K142=0,0,L142)</f>
        <v>60</v>
      </c>
      <c r="R142" s="97">
        <f>IF(K142=0,0,M142/1.5)</f>
        <v>0</v>
      </c>
      <c r="S142" s="44">
        <f>P142+Q142+R142</f>
        <v>60</v>
      </c>
    </row>
    <row r="143" spans="1:19" s="193" customFormat="1">
      <c r="A143" s="190" t="s">
        <v>345</v>
      </c>
      <c r="B143" s="191" t="s">
        <v>331</v>
      </c>
      <c r="C143" s="192">
        <v>1</v>
      </c>
      <c r="D143" s="191"/>
      <c r="F143" s="194">
        <v>2</v>
      </c>
      <c r="G143" s="194" t="s">
        <v>191</v>
      </c>
      <c r="H143" s="192"/>
      <c r="I143" s="192">
        <v>1</v>
      </c>
      <c r="J143" s="192">
        <v>15</v>
      </c>
      <c r="K143" s="192">
        <f t="shared" ref="K143" si="129">J143-I143+1</f>
        <v>15</v>
      </c>
      <c r="L143" s="192">
        <v>30</v>
      </c>
      <c r="M143" s="192"/>
      <c r="N143" s="195">
        <f t="shared" ref="N143" si="130">L143/K143</f>
        <v>2</v>
      </c>
      <c r="O143" s="196">
        <f t="shared" si="125"/>
        <v>0</v>
      </c>
      <c r="Q143" s="197">
        <f t="shared" si="126"/>
        <v>30</v>
      </c>
      <c r="R143" s="198">
        <f t="shared" ref="R143" si="131">IF(K143=0,0,M143/1.5)</f>
        <v>0</v>
      </c>
      <c r="S143" s="197">
        <f t="shared" ref="S143" si="132">P143+Q143+R143</f>
        <v>30</v>
      </c>
    </row>
    <row r="144" spans="1:19" s="193" customFormat="1">
      <c r="A144" s="190" t="s">
        <v>345</v>
      </c>
      <c r="B144" s="191" t="s">
        <v>340</v>
      </c>
      <c r="C144" s="192">
        <v>1</v>
      </c>
      <c r="D144" s="191"/>
      <c r="F144" s="194">
        <v>2</v>
      </c>
      <c r="G144" s="194" t="s">
        <v>271</v>
      </c>
      <c r="H144" s="192"/>
      <c r="I144" s="192">
        <v>1</v>
      </c>
      <c r="J144" s="192">
        <v>15</v>
      </c>
      <c r="K144" s="192">
        <f t="shared" ref="K144" si="133">J144-I144+1</f>
        <v>15</v>
      </c>
      <c r="L144" s="192">
        <v>30</v>
      </c>
      <c r="M144" s="192"/>
      <c r="N144" s="195">
        <f t="shared" ref="N144" si="134">L144/K144</f>
        <v>2</v>
      </c>
      <c r="O144" s="196">
        <f t="shared" ref="O144" si="135">M144/6</f>
        <v>0</v>
      </c>
      <c r="Q144" s="197">
        <f t="shared" ref="Q144" si="136">IF(K144=0,0,L144)</f>
        <v>30</v>
      </c>
      <c r="R144" s="198">
        <f t="shared" ref="R144" si="137">IF(K144=0,0,M144/1.5)</f>
        <v>0</v>
      </c>
      <c r="S144" s="197">
        <f t="shared" ref="S144" si="138">P144+Q144+R144</f>
        <v>30</v>
      </c>
    </row>
    <row r="145" spans="1:20" s="193" customFormat="1">
      <c r="A145" s="190" t="s">
        <v>345</v>
      </c>
      <c r="B145" s="191" t="s">
        <v>331</v>
      </c>
      <c r="C145" s="192">
        <v>1</v>
      </c>
      <c r="D145" s="191"/>
      <c r="F145" s="194">
        <v>3</v>
      </c>
      <c r="G145" s="194" t="s">
        <v>191</v>
      </c>
      <c r="H145" s="192"/>
      <c r="I145" s="192">
        <v>1</v>
      </c>
      <c r="J145" s="192">
        <v>15</v>
      </c>
      <c r="K145" s="192">
        <f t="shared" ref="K145:K146" si="139">J145-I145+1</f>
        <v>15</v>
      </c>
      <c r="L145" s="192">
        <v>30</v>
      </c>
      <c r="M145" s="192"/>
      <c r="N145" s="195">
        <f t="shared" ref="N145:N146" si="140">L145/K145</f>
        <v>2</v>
      </c>
      <c r="O145" s="196">
        <f t="shared" ref="O145:O146" si="141">M145/6</f>
        <v>0</v>
      </c>
      <c r="Q145" s="197">
        <f t="shared" ref="Q145:Q146" si="142">IF(K145=0,0,L145)</f>
        <v>30</v>
      </c>
      <c r="R145" s="198">
        <f t="shared" ref="R145:R146" si="143">IF(K145=0,0,M145/1.5)</f>
        <v>0</v>
      </c>
      <c r="S145" s="197">
        <f t="shared" ref="S145:S146" si="144">P145+Q145+R145</f>
        <v>30</v>
      </c>
    </row>
    <row r="146" spans="1:20" s="193" customFormat="1">
      <c r="A146" s="190" t="s">
        <v>345</v>
      </c>
      <c r="B146" s="191" t="s">
        <v>340</v>
      </c>
      <c r="C146" s="192">
        <v>1</v>
      </c>
      <c r="D146" s="191"/>
      <c r="F146" s="194">
        <v>3</v>
      </c>
      <c r="G146" s="194" t="s">
        <v>200</v>
      </c>
      <c r="H146" s="192"/>
      <c r="I146" s="192">
        <v>1</v>
      </c>
      <c r="J146" s="192">
        <v>15</v>
      </c>
      <c r="K146" s="192">
        <f t="shared" si="139"/>
        <v>15</v>
      </c>
      <c r="L146" s="192">
        <v>30</v>
      </c>
      <c r="M146" s="192"/>
      <c r="N146" s="195">
        <f t="shared" si="140"/>
        <v>2</v>
      </c>
      <c r="O146" s="196">
        <f t="shared" si="141"/>
        <v>0</v>
      </c>
      <c r="Q146" s="197">
        <f t="shared" si="142"/>
        <v>30</v>
      </c>
      <c r="R146" s="198">
        <f t="shared" si="143"/>
        <v>0</v>
      </c>
      <c r="S146" s="197">
        <f t="shared" si="144"/>
        <v>30</v>
      </c>
    </row>
    <row r="147" spans="1:20" s="200" customFormat="1">
      <c r="A147" s="190" t="s">
        <v>345</v>
      </c>
      <c r="B147" s="191" t="s">
        <v>331</v>
      </c>
      <c r="C147" s="192">
        <v>1</v>
      </c>
      <c r="D147" s="191" t="s">
        <v>29</v>
      </c>
      <c r="E147" s="190" t="s">
        <v>138</v>
      </c>
      <c r="F147" s="194">
        <v>4</v>
      </c>
      <c r="G147" s="194" t="s">
        <v>271</v>
      </c>
      <c r="H147" s="192"/>
      <c r="I147" s="192">
        <v>5</v>
      </c>
      <c r="J147" s="192">
        <v>15</v>
      </c>
      <c r="K147" s="192">
        <f>J147-I147+1</f>
        <v>11</v>
      </c>
      <c r="L147" s="192">
        <v>45</v>
      </c>
      <c r="M147" s="192"/>
      <c r="N147" s="195">
        <f>L147/K147</f>
        <v>4.0909090909090908</v>
      </c>
      <c r="O147" s="196">
        <f>M147/5</f>
        <v>0</v>
      </c>
      <c r="P147" s="193"/>
      <c r="Q147" s="197">
        <f>IF(K147=0,0,L147)</f>
        <v>45</v>
      </c>
      <c r="R147" s="198">
        <f>IF(K147=0,0,M147/1.5)</f>
        <v>0</v>
      </c>
      <c r="S147" s="197">
        <f>P147+Q147+R147</f>
        <v>45</v>
      </c>
      <c r="T147" s="199"/>
    </row>
    <row r="148" spans="1:20" s="193" customFormat="1">
      <c r="A148" s="190" t="s">
        <v>345</v>
      </c>
      <c r="B148" s="191" t="s">
        <v>331</v>
      </c>
      <c r="C148" s="192">
        <v>1</v>
      </c>
      <c r="D148" s="191"/>
      <c r="F148" s="194">
        <v>5</v>
      </c>
      <c r="G148" s="194" t="s">
        <v>346</v>
      </c>
      <c r="H148" s="192"/>
      <c r="I148" s="192">
        <v>1</v>
      </c>
      <c r="J148" s="192">
        <v>15</v>
      </c>
      <c r="K148" s="192">
        <f t="shared" ref="K148" si="145">J148-I148+1</f>
        <v>15</v>
      </c>
      <c r="L148" s="192">
        <v>30</v>
      </c>
      <c r="M148" s="192"/>
      <c r="N148" s="195">
        <f t="shared" ref="N148" si="146">L148/K148</f>
        <v>2</v>
      </c>
      <c r="O148" s="196">
        <f t="shared" ref="O148" si="147">M148/6</f>
        <v>0</v>
      </c>
      <c r="Q148" s="197">
        <f t="shared" ref="Q148" si="148">IF(K148=0,0,L148)</f>
        <v>30</v>
      </c>
      <c r="R148" s="198">
        <f t="shared" ref="R148" si="149">IF(K148=0,0,M148/1.5)</f>
        <v>0</v>
      </c>
      <c r="S148" s="197">
        <f t="shared" ref="S148" si="150">P148+Q148+R148</f>
        <v>30</v>
      </c>
    </row>
    <row r="149" spans="1:20" s="193" customFormat="1">
      <c r="A149" s="190" t="s">
        <v>345</v>
      </c>
      <c r="B149" s="191" t="s">
        <v>331</v>
      </c>
      <c r="C149" s="192">
        <v>1</v>
      </c>
      <c r="D149" s="191"/>
      <c r="F149" s="194">
        <v>6</v>
      </c>
      <c r="G149" s="194" t="s">
        <v>191</v>
      </c>
      <c r="H149" s="192"/>
      <c r="I149" s="192">
        <v>1</v>
      </c>
      <c r="J149" s="192">
        <v>15</v>
      </c>
      <c r="K149" s="192">
        <f t="shared" ref="K149:K150" si="151">J149-I149+1</f>
        <v>15</v>
      </c>
      <c r="L149" s="192">
        <v>30</v>
      </c>
      <c r="M149" s="192"/>
      <c r="N149" s="195">
        <f t="shared" ref="N149:N150" si="152">L149/K149</f>
        <v>2</v>
      </c>
      <c r="O149" s="196">
        <f t="shared" ref="O149:O150" si="153">M149/6</f>
        <v>0</v>
      </c>
      <c r="Q149" s="197">
        <f t="shared" ref="Q149:Q150" si="154">IF(K149=0,0,L149)</f>
        <v>30</v>
      </c>
      <c r="R149" s="198">
        <f t="shared" ref="R149:R150" si="155">IF(K149=0,0,M149/1.5)</f>
        <v>0</v>
      </c>
      <c r="S149" s="197">
        <f t="shared" ref="S149:S150" si="156">P149+Q149+R149</f>
        <v>30</v>
      </c>
    </row>
    <row r="150" spans="1:20" s="193" customFormat="1">
      <c r="A150" s="190" t="s">
        <v>345</v>
      </c>
      <c r="B150" s="191" t="s">
        <v>340</v>
      </c>
      <c r="C150" s="192">
        <v>1</v>
      </c>
      <c r="D150" s="191" t="s">
        <v>141</v>
      </c>
      <c r="E150" s="193" t="s">
        <v>93</v>
      </c>
      <c r="F150" s="194">
        <v>7</v>
      </c>
      <c r="G150" s="194" t="s">
        <v>83</v>
      </c>
      <c r="H150" s="192"/>
      <c r="I150" s="192">
        <v>1</v>
      </c>
      <c r="J150" s="192">
        <v>15</v>
      </c>
      <c r="K150" s="192">
        <f t="shared" si="151"/>
        <v>15</v>
      </c>
      <c r="L150" s="192">
        <v>30</v>
      </c>
      <c r="M150" s="192"/>
      <c r="N150" s="195">
        <f t="shared" si="152"/>
        <v>2</v>
      </c>
      <c r="O150" s="196">
        <f t="shared" si="153"/>
        <v>0</v>
      </c>
      <c r="Q150" s="197">
        <f t="shared" si="154"/>
        <v>30</v>
      </c>
      <c r="R150" s="198">
        <f t="shared" si="155"/>
        <v>0</v>
      </c>
      <c r="S150" s="197">
        <f t="shared" si="156"/>
        <v>30</v>
      </c>
    </row>
    <row r="151" spans="1:20" s="193" customFormat="1">
      <c r="A151" s="190" t="s">
        <v>345</v>
      </c>
      <c r="B151" s="191" t="s">
        <v>331</v>
      </c>
      <c r="C151" s="192">
        <v>1</v>
      </c>
      <c r="D151" s="191" t="s">
        <v>30</v>
      </c>
      <c r="E151" s="193" t="s">
        <v>272</v>
      </c>
      <c r="F151" s="194">
        <v>7</v>
      </c>
      <c r="G151" s="194" t="s">
        <v>139</v>
      </c>
      <c r="H151" s="192"/>
      <c r="I151" s="192">
        <v>6</v>
      </c>
      <c r="J151" s="192">
        <v>15</v>
      </c>
      <c r="K151" s="192">
        <f>J151-I151+1</f>
        <v>10</v>
      </c>
      <c r="L151" s="192">
        <v>30</v>
      </c>
      <c r="M151" s="192"/>
      <c r="N151" s="195">
        <f>L151/K151</f>
        <v>3</v>
      </c>
      <c r="O151" s="196">
        <f>M151/6</f>
        <v>0</v>
      </c>
      <c r="Q151" s="197">
        <f>IF(K151=0,0,L151)</f>
        <v>30</v>
      </c>
      <c r="R151" s="198">
        <f>IF(K151=0,0,M151/1.5)</f>
        <v>0</v>
      </c>
      <c r="S151" s="197">
        <f>P151+Q151+R151</f>
        <v>30</v>
      </c>
    </row>
    <row r="152" spans="1:20" s="27" customFormat="1">
      <c r="A152" s="98" t="s">
        <v>225</v>
      </c>
      <c r="B152" s="8" t="s">
        <v>190</v>
      </c>
      <c r="C152" s="9">
        <v>1</v>
      </c>
      <c r="D152" s="8" t="s">
        <v>38</v>
      </c>
      <c r="E152" s="14" t="s">
        <v>223</v>
      </c>
      <c r="F152" s="24">
        <v>4</v>
      </c>
      <c r="G152" s="11" t="s">
        <v>95</v>
      </c>
      <c r="H152" s="9"/>
      <c r="I152" s="9">
        <v>1</v>
      </c>
      <c r="J152" s="9">
        <v>15</v>
      </c>
      <c r="K152" s="9">
        <f t="shared" si="49"/>
        <v>15</v>
      </c>
      <c r="L152" s="9"/>
      <c r="M152" s="9">
        <v>60</v>
      </c>
      <c r="N152" s="12"/>
      <c r="O152" s="13">
        <f t="shared" si="72"/>
        <v>10</v>
      </c>
      <c r="P152" s="14"/>
      <c r="Q152" s="15">
        <f t="shared" si="50"/>
        <v>0</v>
      </c>
      <c r="R152" s="16">
        <f t="shared" si="51"/>
        <v>40</v>
      </c>
      <c r="S152" s="15">
        <f t="shared" si="52"/>
        <v>40</v>
      </c>
    </row>
    <row r="153" spans="1:20" s="27" customFormat="1">
      <c r="A153" s="98" t="s">
        <v>225</v>
      </c>
      <c r="B153" s="8" t="s">
        <v>190</v>
      </c>
      <c r="C153" s="9">
        <v>1</v>
      </c>
      <c r="D153" s="8" t="s">
        <v>38</v>
      </c>
      <c r="E153" s="14" t="s">
        <v>223</v>
      </c>
      <c r="F153" s="24">
        <v>6</v>
      </c>
      <c r="G153" s="11" t="s">
        <v>224</v>
      </c>
      <c r="H153" s="9"/>
      <c r="I153" s="9">
        <v>1</v>
      </c>
      <c r="J153" s="9">
        <v>15</v>
      </c>
      <c r="K153" s="9">
        <f t="shared" ref="K153:K237" si="157">J153-I153+1</f>
        <v>15</v>
      </c>
      <c r="L153" s="9"/>
      <c r="M153" s="9">
        <v>60</v>
      </c>
      <c r="N153" s="12"/>
      <c r="O153" s="13">
        <f t="shared" si="72"/>
        <v>10</v>
      </c>
      <c r="P153" s="14"/>
      <c r="Q153" s="15">
        <f t="shared" ref="Q153:Q237" si="158">IF(K153=0,0,L153)</f>
        <v>0</v>
      </c>
      <c r="R153" s="16">
        <f t="shared" ref="R153:R237" si="159">IF(K153=0,0,M153/1.5)</f>
        <v>40</v>
      </c>
      <c r="S153" s="15">
        <f t="shared" ref="S153:S237" si="160">P153+Q153+R153</f>
        <v>40</v>
      </c>
    </row>
    <row r="154" spans="1:20" s="27" customFormat="1">
      <c r="A154" s="98" t="s">
        <v>225</v>
      </c>
      <c r="B154" s="8" t="s">
        <v>190</v>
      </c>
      <c r="C154" s="9">
        <v>1</v>
      </c>
      <c r="D154" s="8" t="s">
        <v>38</v>
      </c>
      <c r="E154" s="14" t="s">
        <v>223</v>
      </c>
      <c r="F154" s="24">
        <v>7</v>
      </c>
      <c r="G154" s="11" t="s">
        <v>95</v>
      </c>
      <c r="H154" s="9"/>
      <c r="I154" s="9">
        <v>1</v>
      </c>
      <c r="J154" s="9">
        <v>15</v>
      </c>
      <c r="K154" s="9">
        <f t="shared" si="157"/>
        <v>15</v>
      </c>
      <c r="L154" s="9"/>
      <c r="M154" s="9">
        <v>60</v>
      </c>
      <c r="N154" s="12"/>
      <c r="O154" s="13">
        <f t="shared" si="72"/>
        <v>10</v>
      </c>
      <c r="P154" s="14"/>
      <c r="Q154" s="15">
        <f t="shared" si="158"/>
        <v>0</v>
      </c>
      <c r="R154" s="16">
        <f t="shared" si="159"/>
        <v>40</v>
      </c>
      <c r="S154" s="15">
        <f t="shared" si="160"/>
        <v>40</v>
      </c>
    </row>
    <row r="155" spans="1:20" s="128" customFormat="1">
      <c r="A155" s="164" t="s">
        <v>234</v>
      </c>
      <c r="B155" s="90" t="s">
        <v>145</v>
      </c>
      <c r="C155" s="124">
        <v>1</v>
      </c>
      <c r="D155" s="90" t="s">
        <v>41</v>
      </c>
      <c r="E155" s="128" t="s">
        <v>117</v>
      </c>
      <c r="F155" s="124">
        <v>4</v>
      </c>
      <c r="G155" s="88" t="s">
        <v>75</v>
      </c>
      <c r="H155" s="124"/>
      <c r="I155" s="124">
        <v>1</v>
      </c>
      <c r="J155" s="124">
        <v>15</v>
      </c>
      <c r="K155" s="124">
        <f t="shared" si="157"/>
        <v>15</v>
      </c>
      <c r="L155" s="124">
        <v>45</v>
      </c>
      <c r="M155" s="124"/>
      <c r="N155" s="126">
        <f t="shared" ref="N155:N166" si="161">L155/K155</f>
        <v>3</v>
      </c>
      <c r="O155" s="127">
        <f t="shared" si="72"/>
        <v>0</v>
      </c>
      <c r="Q155" s="129">
        <f t="shared" si="158"/>
        <v>45</v>
      </c>
      <c r="R155" s="130">
        <f t="shared" si="159"/>
        <v>0</v>
      </c>
      <c r="S155" s="129">
        <f t="shared" si="160"/>
        <v>45</v>
      </c>
    </row>
    <row r="156" spans="1:20" s="128" customFormat="1">
      <c r="A156" s="164" t="s">
        <v>234</v>
      </c>
      <c r="B156" s="90" t="s">
        <v>146</v>
      </c>
      <c r="C156" s="124">
        <v>1</v>
      </c>
      <c r="D156" s="90" t="s">
        <v>41</v>
      </c>
      <c r="E156" s="128" t="s">
        <v>117</v>
      </c>
      <c r="F156" s="124">
        <v>4</v>
      </c>
      <c r="G156" s="88" t="s">
        <v>83</v>
      </c>
      <c r="H156" s="124"/>
      <c r="I156" s="124">
        <v>1</v>
      </c>
      <c r="J156" s="124">
        <v>15</v>
      </c>
      <c r="K156" s="124">
        <f t="shared" si="157"/>
        <v>15</v>
      </c>
      <c r="L156" s="124">
        <v>45</v>
      </c>
      <c r="M156" s="124"/>
      <c r="N156" s="126">
        <f t="shared" si="161"/>
        <v>3</v>
      </c>
      <c r="O156" s="127">
        <f t="shared" si="72"/>
        <v>0</v>
      </c>
      <c r="Q156" s="129">
        <f t="shared" si="158"/>
        <v>45</v>
      </c>
      <c r="R156" s="130">
        <f t="shared" si="159"/>
        <v>0</v>
      </c>
      <c r="S156" s="129">
        <f t="shared" si="160"/>
        <v>45</v>
      </c>
    </row>
    <row r="157" spans="1:20" s="128" customFormat="1">
      <c r="A157" s="164" t="s">
        <v>234</v>
      </c>
      <c r="B157" s="90" t="s">
        <v>148</v>
      </c>
      <c r="C157" s="124">
        <v>1</v>
      </c>
      <c r="D157" s="132" t="s">
        <v>41</v>
      </c>
      <c r="E157" s="132" t="s">
        <v>9</v>
      </c>
      <c r="F157" s="88">
        <v>6</v>
      </c>
      <c r="G157" s="88" t="s">
        <v>349</v>
      </c>
      <c r="H157" s="124"/>
      <c r="I157" s="124">
        <v>1</v>
      </c>
      <c r="J157" s="124">
        <v>10</v>
      </c>
      <c r="K157" s="124">
        <f t="shared" si="157"/>
        <v>10</v>
      </c>
      <c r="L157" s="124">
        <v>30</v>
      </c>
      <c r="M157" s="124"/>
      <c r="N157" s="126">
        <f t="shared" si="161"/>
        <v>3</v>
      </c>
      <c r="O157" s="127">
        <f t="shared" si="72"/>
        <v>0</v>
      </c>
      <c r="Q157" s="129">
        <f t="shared" si="158"/>
        <v>30</v>
      </c>
      <c r="R157" s="130">
        <f t="shared" si="159"/>
        <v>0</v>
      </c>
      <c r="S157" s="129">
        <f t="shared" si="160"/>
        <v>30</v>
      </c>
    </row>
    <row r="158" spans="1:20" s="128" customFormat="1">
      <c r="A158" s="164" t="s">
        <v>234</v>
      </c>
      <c r="B158" s="90" t="s">
        <v>160</v>
      </c>
      <c r="C158" s="124">
        <v>1</v>
      </c>
      <c r="D158" s="90" t="s">
        <v>45</v>
      </c>
      <c r="E158" s="132" t="s">
        <v>161</v>
      </c>
      <c r="F158" s="124">
        <v>5</v>
      </c>
      <c r="G158" s="88" t="s">
        <v>139</v>
      </c>
      <c r="H158" s="124"/>
      <c r="I158" s="124"/>
      <c r="J158" s="124"/>
      <c r="K158" s="124">
        <f t="shared" si="157"/>
        <v>1</v>
      </c>
      <c r="L158" s="124"/>
      <c r="M158" s="124">
        <v>30</v>
      </c>
      <c r="N158" s="126">
        <f t="shared" si="161"/>
        <v>0</v>
      </c>
      <c r="O158" s="127">
        <f t="shared" si="72"/>
        <v>5</v>
      </c>
      <c r="Q158" s="129">
        <f t="shared" si="158"/>
        <v>0</v>
      </c>
      <c r="R158" s="130">
        <f t="shared" si="159"/>
        <v>20</v>
      </c>
      <c r="S158" s="129">
        <f t="shared" si="160"/>
        <v>20</v>
      </c>
    </row>
    <row r="159" spans="1:20" s="40" customFormat="1">
      <c r="A159" s="156" t="s">
        <v>232</v>
      </c>
      <c r="B159" s="38" t="s">
        <v>57</v>
      </c>
      <c r="C159" s="39">
        <v>1</v>
      </c>
      <c r="D159" s="158" t="s">
        <v>13</v>
      </c>
      <c r="E159" s="158" t="s">
        <v>116</v>
      </c>
      <c r="F159" s="41">
        <v>4</v>
      </c>
      <c r="G159" s="41" t="s">
        <v>75</v>
      </c>
      <c r="H159" s="39"/>
      <c r="I159" s="39">
        <v>1</v>
      </c>
      <c r="J159" s="39">
        <v>15</v>
      </c>
      <c r="K159" s="39">
        <f t="shared" si="157"/>
        <v>15</v>
      </c>
      <c r="L159" s="39">
        <v>45</v>
      </c>
      <c r="M159" s="39"/>
      <c r="N159" s="42">
        <f t="shared" si="161"/>
        <v>3</v>
      </c>
      <c r="O159" s="43">
        <f t="shared" ref="O159:O166" si="162">M159/5</f>
        <v>0</v>
      </c>
      <c r="Q159" s="44">
        <f t="shared" si="158"/>
        <v>45</v>
      </c>
      <c r="R159" s="97">
        <f t="shared" si="159"/>
        <v>0</v>
      </c>
      <c r="S159" s="44">
        <f t="shared" si="160"/>
        <v>45</v>
      </c>
    </row>
    <row r="160" spans="1:20" s="40" customFormat="1">
      <c r="A160" s="156" t="s">
        <v>232</v>
      </c>
      <c r="B160" s="38" t="s">
        <v>56</v>
      </c>
      <c r="C160" s="39">
        <v>1</v>
      </c>
      <c r="D160" s="38" t="s">
        <v>13</v>
      </c>
      <c r="E160" s="158" t="s">
        <v>116</v>
      </c>
      <c r="F160" s="41">
        <v>4</v>
      </c>
      <c r="G160" s="41" t="s">
        <v>83</v>
      </c>
      <c r="H160" s="39"/>
      <c r="I160" s="39">
        <v>1</v>
      </c>
      <c r="J160" s="39">
        <v>15</v>
      </c>
      <c r="K160" s="39">
        <f t="shared" si="157"/>
        <v>15</v>
      </c>
      <c r="L160" s="39">
        <v>45</v>
      </c>
      <c r="M160" s="39"/>
      <c r="N160" s="42">
        <f t="shared" si="161"/>
        <v>3</v>
      </c>
      <c r="O160" s="43">
        <f t="shared" si="162"/>
        <v>0</v>
      </c>
      <c r="Q160" s="44">
        <f t="shared" si="158"/>
        <v>45</v>
      </c>
      <c r="R160" s="97">
        <f t="shared" si="159"/>
        <v>0</v>
      </c>
      <c r="S160" s="44">
        <f t="shared" si="160"/>
        <v>45</v>
      </c>
    </row>
    <row r="161" spans="1:20" s="40" customFormat="1">
      <c r="A161" s="156" t="s">
        <v>232</v>
      </c>
      <c r="B161" s="38" t="s">
        <v>148</v>
      </c>
      <c r="C161" s="39">
        <v>1</v>
      </c>
      <c r="D161" s="158" t="s">
        <v>13</v>
      </c>
      <c r="E161" s="158" t="s">
        <v>116</v>
      </c>
      <c r="F161" s="41">
        <v>4</v>
      </c>
      <c r="G161" s="41" t="s">
        <v>139</v>
      </c>
      <c r="H161" s="39"/>
      <c r="I161" s="39">
        <v>1</v>
      </c>
      <c r="J161" s="39">
        <v>15</v>
      </c>
      <c r="K161" s="39">
        <f t="shared" si="157"/>
        <v>15</v>
      </c>
      <c r="L161" s="39">
        <v>45</v>
      </c>
      <c r="M161" s="39"/>
      <c r="N161" s="42">
        <f t="shared" si="161"/>
        <v>3</v>
      </c>
      <c r="O161" s="43">
        <f t="shared" si="162"/>
        <v>0</v>
      </c>
      <c r="Q161" s="44">
        <f t="shared" si="158"/>
        <v>45</v>
      </c>
      <c r="R161" s="97">
        <f t="shared" si="159"/>
        <v>0</v>
      </c>
      <c r="S161" s="44">
        <f t="shared" si="160"/>
        <v>45</v>
      </c>
    </row>
    <row r="162" spans="1:20" s="40" customFormat="1">
      <c r="A162" s="156" t="s">
        <v>232</v>
      </c>
      <c r="B162" s="38" t="s">
        <v>159</v>
      </c>
      <c r="C162" s="39">
        <v>1</v>
      </c>
      <c r="D162" s="38" t="s">
        <v>60</v>
      </c>
      <c r="E162" s="158" t="s">
        <v>116</v>
      </c>
      <c r="F162" s="41">
        <v>2</v>
      </c>
      <c r="G162" s="41" t="s">
        <v>189</v>
      </c>
      <c r="H162" s="39"/>
      <c r="I162" s="39">
        <v>1</v>
      </c>
      <c r="J162" s="39">
        <v>10</v>
      </c>
      <c r="K162" s="39">
        <f t="shared" si="157"/>
        <v>10</v>
      </c>
      <c r="L162" s="39">
        <v>30</v>
      </c>
      <c r="M162" s="39"/>
      <c r="N162" s="42">
        <f t="shared" si="161"/>
        <v>3</v>
      </c>
      <c r="O162" s="43">
        <f t="shared" si="162"/>
        <v>0</v>
      </c>
      <c r="Q162" s="44">
        <f t="shared" si="158"/>
        <v>30</v>
      </c>
      <c r="R162" s="97">
        <f t="shared" si="159"/>
        <v>0</v>
      </c>
      <c r="S162" s="44">
        <f t="shared" si="160"/>
        <v>30</v>
      </c>
    </row>
    <row r="163" spans="1:20" s="40" customFormat="1">
      <c r="A163" s="156" t="s">
        <v>232</v>
      </c>
      <c r="B163" s="38" t="s">
        <v>58</v>
      </c>
      <c r="C163" s="39">
        <v>1</v>
      </c>
      <c r="D163" s="38" t="s">
        <v>60</v>
      </c>
      <c r="E163" s="158" t="s">
        <v>116</v>
      </c>
      <c r="F163" s="41">
        <v>6</v>
      </c>
      <c r="G163" s="41" t="s">
        <v>83</v>
      </c>
      <c r="H163" s="39"/>
      <c r="I163" s="39">
        <v>1</v>
      </c>
      <c r="J163" s="39">
        <v>15</v>
      </c>
      <c r="K163" s="39">
        <f t="shared" si="157"/>
        <v>15</v>
      </c>
      <c r="L163" s="39">
        <v>45</v>
      </c>
      <c r="M163" s="39"/>
      <c r="N163" s="42">
        <f t="shared" si="161"/>
        <v>3</v>
      </c>
      <c r="O163" s="43">
        <f t="shared" si="162"/>
        <v>0</v>
      </c>
      <c r="Q163" s="44">
        <f t="shared" si="158"/>
        <v>45</v>
      </c>
      <c r="R163" s="97">
        <f t="shared" si="159"/>
        <v>0</v>
      </c>
      <c r="S163" s="44">
        <f t="shared" si="160"/>
        <v>45</v>
      </c>
    </row>
    <row r="164" spans="1:20" s="27" customFormat="1">
      <c r="A164" s="30" t="s">
        <v>233</v>
      </c>
      <c r="B164" s="8" t="s">
        <v>148</v>
      </c>
      <c r="C164" s="9">
        <v>1</v>
      </c>
      <c r="D164" s="10" t="s">
        <v>24</v>
      </c>
      <c r="E164" s="29" t="s">
        <v>117</v>
      </c>
      <c r="F164" s="11">
        <v>4</v>
      </c>
      <c r="G164" s="11" t="s">
        <v>140</v>
      </c>
      <c r="H164" s="9"/>
      <c r="I164" s="9">
        <v>1</v>
      </c>
      <c r="J164" s="9">
        <v>10</v>
      </c>
      <c r="K164" s="9">
        <f t="shared" si="157"/>
        <v>10</v>
      </c>
      <c r="L164" s="9">
        <v>30</v>
      </c>
      <c r="M164" s="9"/>
      <c r="N164" s="12">
        <f t="shared" si="161"/>
        <v>3</v>
      </c>
      <c r="O164" s="13">
        <f t="shared" si="162"/>
        <v>0</v>
      </c>
      <c r="P164" s="14"/>
      <c r="Q164" s="15">
        <f t="shared" si="158"/>
        <v>30</v>
      </c>
      <c r="R164" s="16">
        <f t="shared" si="159"/>
        <v>0</v>
      </c>
      <c r="S164" s="15">
        <f t="shared" si="160"/>
        <v>30</v>
      </c>
    </row>
    <row r="165" spans="1:20" s="27" customFormat="1">
      <c r="A165" s="30" t="s">
        <v>233</v>
      </c>
      <c r="B165" s="8" t="s">
        <v>158</v>
      </c>
      <c r="C165" s="9">
        <v>1</v>
      </c>
      <c r="D165" s="10" t="s">
        <v>24</v>
      </c>
      <c r="E165" s="29" t="s">
        <v>117</v>
      </c>
      <c r="F165" s="11">
        <v>6</v>
      </c>
      <c r="G165" s="11" t="s">
        <v>75</v>
      </c>
      <c r="H165" s="9"/>
      <c r="I165" s="9">
        <v>1</v>
      </c>
      <c r="J165" s="9">
        <v>15</v>
      </c>
      <c r="K165" s="9">
        <f t="shared" si="157"/>
        <v>15</v>
      </c>
      <c r="L165" s="9">
        <v>45</v>
      </c>
      <c r="M165" s="9"/>
      <c r="N165" s="12">
        <f t="shared" si="161"/>
        <v>3</v>
      </c>
      <c r="O165" s="13">
        <f t="shared" si="162"/>
        <v>0</v>
      </c>
      <c r="P165" s="14"/>
      <c r="Q165" s="15">
        <f t="shared" si="158"/>
        <v>45</v>
      </c>
      <c r="R165" s="16">
        <f t="shared" si="159"/>
        <v>0</v>
      </c>
      <c r="S165" s="15">
        <f t="shared" si="160"/>
        <v>45</v>
      </c>
    </row>
    <row r="166" spans="1:20" s="27" customFormat="1">
      <c r="A166" s="30" t="s">
        <v>233</v>
      </c>
      <c r="B166" s="8" t="s">
        <v>157</v>
      </c>
      <c r="C166" s="9">
        <v>1</v>
      </c>
      <c r="D166" s="10" t="s">
        <v>24</v>
      </c>
      <c r="E166" s="29" t="s">
        <v>117</v>
      </c>
      <c r="F166" s="11">
        <v>6</v>
      </c>
      <c r="G166" s="11" t="s">
        <v>83</v>
      </c>
      <c r="H166" s="9"/>
      <c r="I166" s="9">
        <v>1</v>
      </c>
      <c r="J166" s="9">
        <v>15</v>
      </c>
      <c r="K166" s="9">
        <f t="shared" si="157"/>
        <v>15</v>
      </c>
      <c r="L166" s="9">
        <v>45</v>
      </c>
      <c r="M166" s="9"/>
      <c r="N166" s="12">
        <f t="shared" si="161"/>
        <v>3</v>
      </c>
      <c r="O166" s="13">
        <f t="shared" si="162"/>
        <v>0</v>
      </c>
      <c r="P166" s="14"/>
      <c r="Q166" s="15">
        <f t="shared" si="158"/>
        <v>45</v>
      </c>
      <c r="R166" s="16">
        <f t="shared" si="159"/>
        <v>0</v>
      </c>
      <c r="S166" s="15">
        <f t="shared" si="160"/>
        <v>45</v>
      </c>
    </row>
    <row r="167" spans="1:20" s="140" customFormat="1">
      <c r="A167" s="137" t="s">
        <v>134</v>
      </c>
      <c r="B167" s="138" t="s">
        <v>163</v>
      </c>
      <c r="C167" s="139">
        <v>1</v>
      </c>
      <c r="D167" s="138" t="s">
        <v>31</v>
      </c>
      <c r="E167" s="140" t="s">
        <v>252</v>
      </c>
      <c r="F167" s="139">
        <v>2</v>
      </c>
      <c r="G167" s="141" t="s">
        <v>36</v>
      </c>
      <c r="H167" s="139"/>
      <c r="I167" s="139">
        <v>11</v>
      </c>
      <c r="J167" s="139">
        <v>15</v>
      </c>
      <c r="K167" s="139">
        <f t="shared" si="157"/>
        <v>5</v>
      </c>
      <c r="L167" s="139"/>
      <c r="M167" s="139">
        <v>30</v>
      </c>
      <c r="N167" s="142"/>
      <c r="O167" s="143">
        <f t="shared" ref="O167:O168" si="163">M167/6</f>
        <v>5</v>
      </c>
      <c r="Q167" s="144">
        <f t="shared" si="158"/>
        <v>0</v>
      </c>
      <c r="R167" s="145">
        <f t="shared" si="159"/>
        <v>20</v>
      </c>
      <c r="S167" s="144">
        <f t="shared" si="160"/>
        <v>20</v>
      </c>
    </row>
    <row r="168" spans="1:20" s="140" customFormat="1">
      <c r="A168" s="137" t="s">
        <v>134</v>
      </c>
      <c r="B168" s="138" t="s">
        <v>163</v>
      </c>
      <c r="C168" s="139">
        <v>1</v>
      </c>
      <c r="D168" s="138" t="s">
        <v>31</v>
      </c>
      <c r="E168" s="140" t="s">
        <v>253</v>
      </c>
      <c r="F168" s="139">
        <v>2</v>
      </c>
      <c r="G168" s="141" t="s">
        <v>37</v>
      </c>
      <c r="H168" s="139"/>
      <c r="I168" s="139">
        <v>11</v>
      </c>
      <c r="J168" s="139">
        <v>15</v>
      </c>
      <c r="K168" s="139">
        <f t="shared" si="157"/>
        <v>5</v>
      </c>
      <c r="L168" s="139"/>
      <c r="M168" s="139">
        <v>30</v>
      </c>
      <c r="N168" s="142"/>
      <c r="O168" s="143">
        <f t="shared" si="163"/>
        <v>5</v>
      </c>
      <c r="Q168" s="144">
        <f t="shared" si="158"/>
        <v>0</v>
      </c>
      <c r="R168" s="145">
        <f t="shared" si="159"/>
        <v>20</v>
      </c>
      <c r="S168" s="144">
        <f t="shared" si="160"/>
        <v>20</v>
      </c>
    </row>
    <row r="169" spans="1:20" s="140" customFormat="1">
      <c r="A169" s="137" t="s">
        <v>134</v>
      </c>
      <c r="B169" s="138" t="s">
        <v>162</v>
      </c>
      <c r="C169" s="139">
        <v>1</v>
      </c>
      <c r="D169" s="138" t="s">
        <v>44</v>
      </c>
      <c r="E169" s="140" t="s">
        <v>250</v>
      </c>
      <c r="F169" s="139">
        <v>2</v>
      </c>
      <c r="G169" s="141" t="s">
        <v>36</v>
      </c>
      <c r="H169" s="139"/>
      <c r="I169" s="139">
        <v>6</v>
      </c>
      <c r="J169" s="139">
        <v>10</v>
      </c>
      <c r="K169" s="139">
        <f t="shared" si="157"/>
        <v>5</v>
      </c>
      <c r="L169" s="139"/>
      <c r="M169" s="139">
        <v>30</v>
      </c>
      <c r="N169" s="142"/>
      <c r="O169" s="143">
        <f t="shared" ref="O169:O170" si="164">M169/6</f>
        <v>5</v>
      </c>
      <c r="Q169" s="144">
        <f t="shared" si="158"/>
        <v>0</v>
      </c>
      <c r="R169" s="145">
        <f t="shared" si="159"/>
        <v>20</v>
      </c>
      <c r="S169" s="144">
        <f t="shared" si="160"/>
        <v>20</v>
      </c>
    </row>
    <row r="170" spans="1:20" s="140" customFormat="1">
      <c r="A170" s="137" t="s">
        <v>134</v>
      </c>
      <c r="B170" s="138" t="s">
        <v>162</v>
      </c>
      <c r="C170" s="139">
        <v>1</v>
      </c>
      <c r="D170" s="138" t="s">
        <v>44</v>
      </c>
      <c r="E170" s="140" t="s">
        <v>251</v>
      </c>
      <c r="F170" s="139">
        <v>2</v>
      </c>
      <c r="G170" s="141" t="s">
        <v>37</v>
      </c>
      <c r="H170" s="139"/>
      <c r="I170" s="139">
        <v>6</v>
      </c>
      <c r="J170" s="139">
        <v>10</v>
      </c>
      <c r="K170" s="139">
        <f t="shared" si="157"/>
        <v>5</v>
      </c>
      <c r="L170" s="139"/>
      <c r="M170" s="139">
        <v>30</v>
      </c>
      <c r="N170" s="142"/>
      <c r="O170" s="143">
        <f t="shared" si="164"/>
        <v>5</v>
      </c>
      <c r="Q170" s="144">
        <f t="shared" si="158"/>
        <v>0</v>
      </c>
      <c r="R170" s="145">
        <f t="shared" si="159"/>
        <v>20</v>
      </c>
      <c r="S170" s="144">
        <f t="shared" si="160"/>
        <v>20</v>
      </c>
    </row>
    <row r="171" spans="1:20" s="40" customFormat="1">
      <c r="A171" s="157" t="s">
        <v>134</v>
      </c>
      <c r="B171" s="38" t="s">
        <v>364</v>
      </c>
      <c r="C171" s="39">
        <v>1</v>
      </c>
      <c r="D171" s="38" t="s">
        <v>31</v>
      </c>
      <c r="E171" s="40" t="s">
        <v>351</v>
      </c>
      <c r="F171" s="39">
        <v>2</v>
      </c>
      <c r="G171" s="41" t="s">
        <v>36</v>
      </c>
      <c r="H171" s="39"/>
      <c r="I171" s="39">
        <v>16</v>
      </c>
      <c r="J171" s="39">
        <v>23</v>
      </c>
      <c r="K171" s="39">
        <f t="shared" ref="K171:K176" si="165">J171-I171+1</f>
        <v>8</v>
      </c>
      <c r="L171" s="39"/>
      <c r="M171" s="39">
        <v>30</v>
      </c>
      <c r="N171" s="42"/>
      <c r="O171" s="43">
        <f t="shared" ref="O171:O176" si="166">M171/6</f>
        <v>5</v>
      </c>
      <c r="Q171" s="44">
        <f t="shared" ref="Q171:Q176" si="167">IF(K171=0,0,L171)</f>
        <v>0</v>
      </c>
      <c r="R171" s="97">
        <f t="shared" ref="R171:R176" si="168">IF(K171=0,0,M171/1.5)</f>
        <v>20</v>
      </c>
      <c r="S171" s="44">
        <f t="shared" ref="S171:S176" si="169">P171+Q171+R171</f>
        <v>20</v>
      </c>
      <c r="T171" s="155"/>
    </row>
    <row r="172" spans="1:20" s="40" customFormat="1">
      <c r="A172" s="157" t="s">
        <v>134</v>
      </c>
      <c r="B172" s="38" t="s">
        <v>365</v>
      </c>
      <c r="C172" s="39">
        <v>1</v>
      </c>
      <c r="D172" s="38" t="s">
        <v>31</v>
      </c>
      <c r="E172" s="40" t="s">
        <v>351</v>
      </c>
      <c r="F172" s="39">
        <v>2</v>
      </c>
      <c r="G172" s="41" t="s">
        <v>37</v>
      </c>
      <c r="H172" s="39"/>
      <c r="I172" s="39">
        <v>16</v>
      </c>
      <c r="J172" s="39">
        <v>23</v>
      </c>
      <c r="K172" s="39">
        <f t="shared" si="165"/>
        <v>8</v>
      </c>
      <c r="L172" s="39"/>
      <c r="M172" s="39">
        <v>30</v>
      </c>
      <c r="N172" s="42"/>
      <c r="O172" s="43">
        <f t="shared" si="166"/>
        <v>5</v>
      </c>
      <c r="Q172" s="44">
        <f t="shared" si="167"/>
        <v>0</v>
      </c>
      <c r="R172" s="97">
        <f t="shared" si="168"/>
        <v>20</v>
      </c>
      <c r="S172" s="44">
        <f t="shared" si="169"/>
        <v>20</v>
      </c>
      <c r="T172" s="155"/>
    </row>
    <row r="173" spans="1:20" s="40" customFormat="1">
      <c r="A173" s="157" t="s">
        <v>134</v>
      </c>
      <c r="B173" s="38" t="s">
        <v>376</v>
      </c>
      <c r="C173" s="39">
        <v>1</v>
      </c>
      <c r="D173" s="38" t="s">
        <v>26</v>
      </c>
      <c r="E173" s="40" t="s">
        <v>351</v>
      </c>
      <c r="F173" s="39">
        <v>2</v>
      </c>
      <c r="G173" s="41" t="s">
        <v>263</v>
      </c>
      <c r="H173" s="39"/>
      <c r="I173" s="39">
        <v>16</v>
      </c>
      <c r="J173" s="39">
        <v>23</v>
      </c>
      <c r="K173" s="39">
        <f t="shared" si="165"/>
        <v>8</v>
      </c>
      <c r="L173" s="39"/>
      <c r="M173" s="39">
        <v>30</v>
      </c>
      <c r="N173" s="42"/>
      <c r="O173" s="43">
        <f t="shared" si="166"/>
        <v>5</v>
      </c>
      <c r="Q173" s="44">
        <f t="shared" si="167"/>
        <v>0</v>
      </c>
      <c r="R173" s="97">
        <f t="shared" si="168"/>
        <v>20</v>
      </c>
      <c r="S173" s="44">
        <f t="shared" si="169"/>
        <v>20</v>
      </c>
      <c r="T173" s="155"/>
    </row>
    <row r="174" spans="1:20" s="40" customFormat="1">
      <c r="A174" s="157" t="s">
        <v>134</v>
      </c>
      <c r="B174" s="38" t="s">
        <v>377</v>
      </c>
      <c r="C174" s="39">
        <v>1</v>
      </c>
      <c r="D174" s="38" t="s">
        <v>26</v>
      </c>
      <c r="E174" s="40" t="s">
        <v>351</v>
      </c>
      <c r="F174" s="39">
        <v>3</v>
      </c>
      <c r="G174" s="41" t="s">
        <v>263</v>
      </c>
      <c r="H174" s="39"/>
      <c r="I174" s="39">
        <v>16</v>
      </c>
      <c r="J174" s="39">
        <v>23</v>
      </c>
      <c r="K174" s="39">
        <f t="shared" si="165"/>
        <v>8</v>
      </c>
      <c r="L174" s="39"/>
      <c r="M174" s="39">
        <v>30</v>
      </c>
      <c r="N174" s="42"/>
      <c r="O174" s="43">
        <f t="shared" si="166"/>
        <v>5</v>
      </c>
      <c r="Q174" s="44">
        <f t="shared" si="167"/>
        <v>0</v>
      </c>
      <c r="R174" s="97">
        <f t="shared" si="168"/>
        <v>20</v>
      </c>
      <c r="S174" s="44">
        <f t="shared" si="169"/>
        <v>20</v>
      </c>
      <c r="T174" s="155"/>
    </row>
    <row r="175" spans="1:20" s="40" customFormat="1">
      <c r="A175" s="157" t="s">
        <v>134</v>
      </c>
      <c r="B175" s="38" t="s">
        <v>374</v>
      </c>
      <c r="C175" s="39">
        <v>1</v>
      </c>
      <c r="D175" s="38" t="s">
        <v>29</v>
      </c>
      <c r="E175" s="40" t="s">
        <v>351</v>
      </c>
      <c r="F175" s="39">
        <v>2</v>
      </c>
      <c r="G175" s="41" t="s">
        <v>263</v>
      </c>
      <c r="H175" s="39"/>
      <c r="I175" s="39">
        <v>6</v>
      </c>
      <c r="J175" s="39">
        <v>10</v>
      </c>
      <c r="K175" s="39">
        <f t="shared" si="165"/>
        <v>5</v>
      </c>
      <c r="L175" s="39"/>
      <c r="M175" s="39">
        <v>30</v>
      </c>
      <c r="N175" s="42"/>
      <c r="O175" s="43">
        <f t="shared" si="166"/>
        <v>5</v>
      </c>
      <c r="Q175" s="44">
        <f t="shared" si="167"/>
        <v>0</v>
      </c>
      <c r="R175" s="97">
        <f t="shared" si="168"/>
        <v>20</v>
      </c>
      <c r="S175" s="44">
        <f t="shared" si="169"/>
        <v>20</v>
      </c>
      <c r="T175" s="155"/>
    </row>
    <row r="176" spans="1:20" s="40" customFormat="1">
      <c r="A176" s="157" t="s">
        <v>134</v>
      </c>
      <c r="B176" s="38" t="s">
        <v>375</v>
      </c>
      <c r="C176" s="39">
        <v>1</v>
      </c>
      <c r="D176" s="38" t="s">
        <v>29</v>
      </c>
      <c r="E176" s="40" t="s">
        <v>351</v>
      </c>
      <c r="F176" s="39">
        <v>3</v>
      </c>
      <c r="G176" s="41" t="s">
        <v>263</v>
      </c>
      <c r="H176" s="39"/>
      <c r="I176" s="39">
        <v>6</v>
      </c>
      <c r="J176" s="39">
        <v>10</v>
      </c>
      <c r="K176" s="39">
        <f t="shared" si="165"/>
        <v>5</v>
      </c>
      <c r="L176" s="39"/>
      <c r="M176" s="39">
        <v>30</v>
      </c>
      <c r="N176" s="42"/>
      <c r="O176" s="43">
        <f t="shared" si="166"/>
        <v>5</v>
      </c>
      <c r="Q176" s="44">
        <f t="shared" si="167"/>
        <v>0</v>
      </c>
      <c r="R176" s="97">
        <f t="shared" si="168"/>
        <v>20</v>
      </c>
      <c r="S176" s="44">
        <f t="shared" si="169"/>
        <v>20</v>
      </c>
      <c r="T176" s="155"/>
    </row>
    <row r="177" spans="1:20" s="140" customFormat="1">
      <c r="A177" s="137" t="s">
        <v>134</v>
      </c>
      <c r="B177" s="138" t="s">
        <v>168</v>
      </c>
      <c r="C177" s="139">
        <v>1</v>
      </c>
      <c r="D177" s="138" t="s">
        <v>44</v>
      </c>
      <c r="E177" s="140" t="s">
        <v>250</v>
      </c>
      <c r="F177" s="139">
        <v>3</v>
      </c>
      <c r="G177" s="141" t="s">
        <v>36</v>
      </c>
      <c r="H177" s="139"/>
      <c r="I177" s="139">
        <v>6</v>
      </c>
      <c r="J177" s="139">
        <v>10</v>
      </c>
      <c r="K177" s="139">
        <f t="shared" ref="K177:K182" si="170">J177-I177+1</f>
        <v>5</v>
      </c>
      <c r="L177" s="139"/>
      <c r="M177" s="139">
        <v>30</v>
      </c>
      <c r="N177" s="142"/>
      <c r="O177" s="143">
        <f t="shared" ref="O177:O182" si="171">M177/6</f>
        <v>5</v>
      </c>
      <c r="Q177" s="144">
        <f t="shared" ref="Q177:Q182" si="172">IF(K177=0,0,L177)</f>
        <v>0</v>
      </c>
      <c r="R177" s="145">
        <f t="shared" ref="R177:R182" si="173">IF(K177=0,0,M177/1.5)</f>
        <v>20</v>
      </c>
      <c r="S177" s="144">
        <f t="shared" ref="S177:S182" si="174">P177+Q177+R177</f>
        <v>20</v>
      </c>
    </row>
    <row r="178" spans="1:20" s="140" customFormat="1">
      <c r="A178" s="137" t="s">
        <v>134</v>
      </c>
      <c r="B178" s="138" t="s">
        <v>168</v>
      </c>
      <c r="C178" s="139">
        <v>1</v>
      </c>
      <c r="D178" s="138" t="s">
        <v>44</v>
      </c>
      <c r="E178" s="140" t="s">
        <v>251</v>
      </c>
      <c r="F178" s="139">
        <v>3</v>
      </c>
      <c r="G178" s="141" t="s">
        <v>37</v>
      </c>
      <c r="H178" s="139"/>
      <c r="I178" s="139">
        <v>6</v>
      </c>
      <c r="J178" s="139">
        <v>10</v>
      </c>
      <c r="K178" s="139">
        <f t="shared" si="170"/>
        <v>5</v>
      </c>
      <c r="L178" s="139"/>
      <c r="M178" s="139">
        <v>30</v>
      </c>
      <c r="N178" s="142"/>
      <c r="O178" s="143">
        <f t="shared" si="171"/>
        <v>5</v>
      </c>
      <c r="Q178" s="144">
        <f t="shared" si="172"/>
        <v>0</v>
      </c>
      <c r="R178" s="145">
        <f t="shared" si="173"/>
        <v>20</v>
      </c>
      <c r="S178" s="144">
        <f t="shared" si="174"/>
        <v>20</v>
      </c>
    </row>
    <row r="179" spans="1:20" s="140" customFormat="1">
      <c r="A179" s="137" t="s">
        <v>134</v>
      </c>
      <c r="B179" s="138" t="s">
        <v>169</v>
      </c>
      <c r="C179" s="139">
        <v>1</v>
      </c>
      <c r="D179" s="138" t="s">
        <v>44</v>
      </c>
      <c r="E179" s="140" t="s">
        <v>250</v>
      </c>
      <c r="F179" s="139">
        <v>3</v>
      </c>
      <c r="G179" s="141" t="s">
        <v>36</v>
      </c>
      <c r="H179" s="139"/>
      <c r="I179" s="139">
        <v>11</v>
      </c>
      <c r="J179" s="139">
        <v>15</v>
      </c>
      <c r="K179" s="139">
        <f t="shared" si="170"/>
        <v>5</v>
      </c>
      <c r="L179" s="139"/>
      <c r="M179" s="139">
        <v>30</v>
      </c>
      <c r="N179" s="142"/>
      <c r="O179" s="143">
        <f t="shared" si="171"/>
        <v>5</v>
      </c>
      <c r="Q179" s="144">
        <f t="shared" si="172"/>
        <v>0</v>
      </c>
      <c r="R179" s="145">
        <f t="shared" si="173"/>
        <v>20</v>
      </c>
      <c r="S179" s="144">
        <f t="shared" si="174"/>
        <v>20</v>
      </c>
    </row>
    <row r="180" spans="1:20" s="140" customFormat="1">
      <c r="A180" s="137" t="s">
        <v>134</v>
      </c>
      <c r="B180" s="138" t="s">
        <v>169</v>
      </c>
      <c r="C180" s="139">
        <v>1</v>
      </c>
      <c r="D180" s="138" t="s">
        <v>44</v>
      </c>
      <c r="E180" s="140" t="s">
        <v>251</v>
      </c>
      <c r="F180" s="139">
        <v>3</v>
      </c>
      <c r="G180" s="141" t="s">
        <v>37</v>
      </c>
      <c r="H180" s="139"/>
      <c r="I180" s="139">
        <v>11</v>
      </c>
      <c r="J180" s="139">
        <v>15</v>
      </c>
      <c r="K180" s="139">
        <f t="shared" si="170"/>
        <v>5</v>
      </c>
      <c r="L180" s="139"/>
      <c r="M180" s="139">
        <v>30</v>
      </c>
      <c r="N180" s="142"/>
      <c r="O180" s="143">
        <f t="shared" si="171"/>
        <v>5</v>
      </c>
      <c r="Q180" s="144">
        <f t="shared" si="172"/>
        <v>0</v>
      </c>
      <c r="R180" s="145">
        <f t="shared" si="173"/>
        <v>20</v>
      </c>
      <c r="S180" s="144">
        <f t="shared" si="174"/>
        <v>20</v>
      </c>
    </row>
    <row r="181" spans="1:20" s="40" customFormat="1">
      <c r="A181" s="157" t="s">
        <v>134</v>
      </c>
      <c r="B181" s="38" t="s">
        <v>360</v>
      </c>
      <c r="C181" s="39">
        <v>1</v>
      </c>
      <c r="D181" s="38" t="s">
        <v>45</v>
      </c>
      <c r="E181" s="40" t="s">
        <v>351</v>
      </c>
      <c r="F181" s="39">
        <v>3</v>
      </c>
      <c r="G181" s="41" t="s">
        <v>36</v>
      </c>
      <c r="H181" s="39"/>
      <c r="I181" s="39">
        <v>16</v>
      </c>
      <c r="J181" s="39">
        <v>23</v>
      </c>
      <c r="K181" s="39">
        <f t="shared" si="170"/>
        <v>8</v>
      </c>
      <c r="L181" s="39"/>
      <c r="M181" s="39">
        <v>30</v>
      </c>
      <c r="N181" s="42"/>
      <c r="O181" s="43">
        <f t="shared" si="171"/>
        <v>5</v>
      </c>
      <c r="Q181" s="44">
        <f t="shared" si="172"/>
        <v>0</v>
      </c>
      <c r="R181" s="97">
        <f t="shared" si="173"/>
        <v>20</v>
      </c>
      <c r="S181" s="44">
        <f t="shared" si="174"/>
        <v>20</v>
      </c>
      <c r="T181" s="155"/>
    </row>
    <row r="182" spans="1:20" s="40" customFormat="1">
      <c r="A182" s="157" t="s">
        <v>134</v>
      </c>
      <c r="B182" s="38" t="s">
        <v>361</v>
      </c>
      <c r="C182" s="39">
        <v>1</v>
      </c>
      <c r="D182" s="38" t="s">
        <v>45</v>
      </c>
      <c r="E182" s="40" t="s">
        <v>351</v>
      </c>
      <c r="F182" s="39">
        <v>3</v>
      </c>
      <c r="G182" s="41" t="s">
        <v>37</v>
      </c>
      <c r="H182" s="39"/>
      <c r="I182" s="39">
        <v>16</v>
      </c>
      <c r="J182" s="39">
        <v>23</v>
      </c>
      <c r="K182" s="39">
        <f t="shared" si="170"/>
        <v>8</v>
      </c>
      <c r="L182" s="39"/>
      <c r="M182" s="39">
        <v>30</v>
      </c>
      <c r="N182" s="42"/>
      <c r="O182" s="43">
        <f t="shared" si="171"/>
        <v>5</v>
      </c>
      <c r="Q182" s="44">
        <f t="shared" si="172"/>
        <v>0</v>
      </c>
      <c r="R182" s="97">
        <f t="shared" si="173"/>
        <v>20</v>
      </c>
      <c r="S182" s="44">
        <f t="shared" si="174"/>
        <v>20</v>
      </c>
      <c r="T182" s="155"/>
    </row>
    <row r="183" spans="1:20" s="140" customFormat="1">
      <c r="A183" s="137" t="s">
        <v>134</v>
      </c>
      <c r="B183" s="138" t="s">
        <v>167</v>
      </c>
      <c r="C183" s="139">
        <v>1</v>
      </c>
      <c r="D183" s="138" t="s">
        <v>30</v>
      </c>
      <c r="E183" s="140" t="s">
        <v>252</v>
      </c>
      <c r="F183" s="139">
        <v>4</v>
      </c>
      <c r="G183" s="141" t="s">
        <v>36</v>
      </c>
      <c r="H183" s="139"/>
      <c r="I183" s="139">
        <v>1</v>
      </c>
      <c r="J183" s="139">
        <v>5</v>
      </c>
      <c r="K183" s="139">
        <f t="shared" ref="K183:K186" si="175">J183-I183+1</f>
        <v>5</v>
      </c>
      <c r="L183" s="139"/>
      <c r="M183" s="139">
        <v>30</v>
      </c>
      <c r="N183" s="142"/>
      <c r="O183" s="143">
        <f t="shared" ref="O183:O186" si="176">M183/6</f>
        <v>5</v>
      </c>
      <c r="Q183" s="144">
        <f t="shared" ref="Q183:Q186" si="177">IF(K183=0,0,L183)</f>
        <v>0</v>
      </c>
      <c r="R183" s="145">
        <f t="shared" ref="R183:R186" si="178">IF(K183=0,0,M183/1.5)</f>
        <v>20</v>
      </c>
      <c r="S183" s="144">
        <f t="shared" ref="S183:S186" si="179">P183+Q183+R183</f>
        <v>20</v>
      </c>
    </row>
    <row r="184" spans="1:20" s="140" customFormat="1">
      <c r="A184" s="137" t="s">
        <v>134</v>
      </c>
      <c r="B184" s="138" t="s">
        <v>167</v>
      </c>
      <c r="C184" s="139">
        <v>1</v>
      </c>
      <c r="D184" s="138" t="s">
        <v>30</v>
      </c>
      <c r="E184" s="140" t="s">
        <v>253</v>
      </c>
      <c r="F184" s="139">
        <v>4</v>
      </c>
      <c r="G184" s="141" t="s">
        <v>37</v>
      </c>
      <c r="H184" s="139"/>
      <c r="I184" s="139">
        <v>1</v>
      </c>
      <c r="J184" s="139">
        <v>5</v>
      </c>
      <c r="K184" s="139">
        <f t="shared" si="175"/>
        <v>5</v>
      </c>
      <c r="L184" s="139"/>
      <c r="M184" s="139">
        <v>30</v>
      </c>
      <c r="N184" s="142"/>
      <c r="O184" s="143">
        <f t="shared" si="176"/>
        <v>5</v>
      </c>
      <c r="Q184" s="144">
        <f t="shared" si="177"/>
        <v>0</v>
      </c>
      <c r="R184" s="145">
        <f t="shared" si="178"/>
        <v>20</v>
      </c>
      <c r="S184" s="144">
        <f t="shared" si="179"/>
        <v>20</v>
      </c>
    </row>
    <row r="185" spans="1:20" s="140" customFormat="1">
      <c r="A185" s="137" t="s">
        <v>134</v>
      </c>
      <c r="B185" s="138" t="s">
        <v>170</v>
      </c>
      <c r="C185" s="139">
        <v>1</v>
      </c>
      <c r="D185" s="138" t="s">
        <v>30</v>
      </c>
      <c r="E185" s="140" t="s">
        <v>252</v>
      </c>
      <c r="F185" s="139">
        <v>4</v>
      </c>
      <c r="G185" s="141" t="s">
        <v>36</v>
      </c>
      <c r="H185" s="139"/>
      <c r="I185" s="139">
        <v>6</v>
      </c>
      <c r="J185" s="139">
        <v>10</v>
      </c>
      <c r="K185" s="139">
        <f t="shared" si="175"/>
        <v>5</v>
      </c>
      <c r="L185" s="139"/>
      <c r="M185" s="139">
        <v>30</v>
      </c>
      <c r="N185" s="142"/>
      <c r="O185" s="143">
        <f t="shared" si="176"/>
        <v>5</v>
      </c>
      <c r="Q185" s="144">
        <f t="shared" si="177"/>
        <v>0</v>
      </c>
      <c r="R185" s="145">
        <f t="shared" si="178"/>
        <v>20</v>
      </c>
      <c r="S185" s="144">
        <f t="shared" si="179"/>
        <v>20</v>
      </c>
    </row>
    <row r="186" spans="1:20" s="140" customFormat="1">
      <c r="A186" s="137" t="s">
        <v>134</v>
      </c>
      <c r="B186" s="138" t="s">
        <v>170</v>
      </c>
      <c r="C186" s="139">
        <v>1</v>
      </c>
      <c r="D186" s="138" t="s">
        <v>30</v>
      </c>
      <c r="E186" s="140" t="s">
        <v>253</v>
      </c>
      <c r="F186" s="139">
        <v>4</v>
      </c>
      <c r="G186" s="141" t="s">
        <v>37</v>
      </c>
      <c r="H186" s="139"/>
      <c r="I186" s="139">
        <v>6</v>
      </c>
      <c r="J186" s="139">
        <v>10</v>
      </c>
      <c r="K186" s="139">
        <f t="shared" si="175"/>
        <v>5</v>
      </c>
      <c r="L186" s="139"/>
      <c r="M186" s="139">
        <v>30</v>
      </c>
      <c r="N186" s="142"/>
      <c r="O186" s="143">
        <f t="shared" si="176"/>
        <v>5</v>
      </c>
      <c r="Q186" s="144">
        <f t="shared" si="177"/>
        <v>0</v>
      </c>
      <c r="R186" s="145">
        <f t="shared" si="178"/>
        <v>20</v>
      </c>
      <c r="S186" s="144">
        <f t="shared" si="179"/>
        <v>20</v>
      </c>
    </row>
    <row r="187" spans="1:20" s="118" customFormat="1">
      <c r="A187" s="115" t="s">
        <v>134</v>
      </c>
      <c r="B187" s="116" t="s">
        <v>198</v>
      </c>
      <c r="C187" s="117">
        <v>1</v>
      </c>
      <c r="D187" s="116" t="s">
        <v>44</v>
      </c>
      <c r="E187" s="118" t="s">
        <v>98</v>
      </c>
      <c r="F187" s="117">
        <v>4</v>
      </c>
      <c r="G187" s="119" t="s">
        <v>36</v>
      </c>
      <c r="H187" s="117"/>
      <c r="I187" s="117">
        <v>11</v>
      </c>
      <c r="J187" s="117">
        <v>15</v>
      </c>
      <c r="K187" s="117">
        <f t="shared" si="157"/>
        <v>5</v>
      </c>
      <c r="L187" s="117"/>
      <c r="M187" s="117">
        <v>30</v>
      </c>
      <c r="N187" s="120"/>
      <c r="O187" s="121">
        <f t="shared" ref="O187:O248" si="180">M187/6</f>
        <v>5</v>
      </c>
      <c r="Q187" s="122">
        <f t="shared" si="158"/>
        <v>0</v>
      </c>
      <c r="R187" s="123">
        <f t="shared" si="159"/>
        <v>20</v>
      </c>
      <c r="S187" s="122">
        <f t="shared" si="160"/>
        <v>20</v>
      </c>
    </row>
    <row r="188" spans="1:20" s="118" customFormat="1">
      <c r="A188" s="115" t="s">
        <v>134</v>
      </c>
      <c r="B188" s="116" t="s">
        <v>199</v>
      </c>
      <c r="C188" s="117">
        <v>1</v>
      </c>
      <c r="D188" s="116" t="s">
        <v>44</v>
      </c>
      <c r="E188" s="118" t="s">
        <v>98</v>
      </c>
      <c r="F188" s="117">
        <v>4</v>
      </c>
      <c r="G188" s="119" t="s">
        <v>37</v>
      </c>
      <c r="H188" s="117"/>
      <c r="I188" s="117">
        <v>11</v>
      </c>
      <c r="J188" s="117">
        <v>15</v>
      </c>
      <c r="K188" s="117">
        <f t="shared" si="157"/>
        <v>5</v>
      </c>
      <c r="L188" s="117"/>
      <c r="M188" s="117">
        <v>30</v>
      </c>
      <c r="N188" s="120"/>
      <c r="O188" s="121">
        <f t="shared" si="180"/>
        <v>5</v>
      </c>
      <c r="Q188" s="122">
        <f t="shared" si="158"/>
        <v>0</v>
      </c>
      <c r="R188" s="123">
        <f t="shared" si="159"/>
        <v>20</v>
      </c>
      <c r="S188" s="122">
        <f t="shared" si="160"/>
        <v>20</v>
      </c>
    </row>
    <row r="189" spans="1:20" s="40" customFormat="1">
      <c r="A189" s="157" t="s">
        <v>134</v>
      </c>
      <c r="B189" s="38" t="s">
        <v>332</v>
      </c>
      <c r="C189" s="39">
        <v>1</v>
      </c>
      <c r="D189" s="38" t="s">
        <v>44</v>
      </c>
      <c r="E189" s="40" t="s">
        <v>333</v>
      </c>
      <c r="F189" s="39">
        <v>4</v>
      </c>
      <c r="G189" s="41" t="s">
        <v>36</v>
      </c>
      <c r="H189" s="39"/>
      <c r="I189" s="39">
        <v>16</v>
      </c>
      <c r="J189" s="39">
        <v>23</v>
      </c>
      <c r="K189" s="39">
        <f t="shared" si="157"/>
        <v>8</v>
      </c>
      <c r="L189" s="39"/>
      <c r="M189" s="39">
        <v>30</v>
      </c>
      <c r="N189" s="42"/>
      <c r="O189" s="43">
        <f t="shared" si="180"/>
        <v>5</v>
      </c>
      <c r="Q189" s="44">
        <f t="shared" si="158"/>
        <v>0</v>
      </c>
      <c r="R189" s="97">
        <f t="shared" si="159"/>
        <v>20</v>
      </c>
      <c r="S189" s="44">
        <f t="shared" si="160"/>
        <v>20</v>
      </c>
      <c r="T189" s="155"/>
    </row>
    <row r="190" spans="1:20" s="40" customFormat="1">
      <c r="A190" s="157" t="s">
        <v>134</v>
      </c>
      <c r="B190" s="38" t="s">
        <v>332</v>
      </c>
      <c r="C190" s="39">
        <v>1</v>
      </c>
      <c r="D190" s="38" t="s">
        <v>44</v>
      </c>
      <c r="E190" s="40" t="s">
        <v>334</v>
      </c>
      <c r="F190" s="39">
        <v>4</v>
      </c>
      <c r="G190" s="41" t="s">
        <v>37</v>
      </c>
      <c r="H190" s="39"/>
      <c r="I190" s="39">
        <v>16</v>
      </c>
      <c r="J190" s="39">
        <v>23</v>
      </c>
      <c r="K190" s="39">
        <f t="shared" si="157"/>
        <v>8</v>
      </c>
      <c r="L190" s="39"/>
      <c r="M190" s="39">
        <v>30</v>
      </c>
      <c r="N190" s="42"/>
      <c r="O190" s="43">
        <f t="shared" si="180"/>
        <v>5</v>
      </c>
      <c r="Q190" s="44">
        <f t="shared" si="158"/>
        <v>0</v>
      </c>
      <c r="R190" s="97">
        <f t="shared" si="159"/>
        <v>20</v>
      </c>
      <c r="S190" s="44">
        <f t="shared" si="160"/>
        <v>20</v>
      </c>
      <c r="T190" s="155"/>
    </row>
    <row r="191" spans="1:20" s="40" customFormat="1">
      <c r="A191" s="157" t="s">
        <v>134</v>
      </c>
      <c r="B191" s="38" t="s">
        <v>372</v>
      </c>
      <c r="C191" s="39">
        <v>1</v>
      </c>
      <c r="D191" s="38" t="s">
        <v>40</v>
      </c>
      <c r="E191" s="40" t="s">
        <v>351</v>
      </c>
      <c r="F191" s="39">
        <v>4</v>
      </c>
      <c r="G191" s="41" t="s">
        <v>263</v>
      </c>
      <c r="H191" s="39"/>
      <c r="I191" s="39">
        <v>6</v>
      </c>
      <c r="J191" s="39">
        <v>10</v>
      </c>
      <c r="K191" s="39">
        <f>J191-I191+1</f>
        <v>5</v>
      </c>
      <c r="L191" s="39"/>
      <c r="M191" s="39">
        <v>30</v>
      </c>
      <c r="N191" s="42"/>
      <c r="O191" s="43">
        <f>M191/6</f>
        <v>5</v>
      </c>
      <c r="Q191" s="44">
        <f>IF(K191=0,0,L191)</f>
        <v>0</v>
      </c>
      <c r="R191" s="97">
        <f>IF(K191=0,0,M191/1.5)</f>
        <v>20</v>
      </c>
      <c r="S191" s="44">
        <f>P191+Q191+R191</f>
        <v>20</v>
      </c>
      <c r="T191" s="155"/>
    </row>
    <row r="192" spans="1:20" s="40" customFormat="1">
      <c r="A192" s="157" t="s">
        <v>134</v>
      </c>
      <c r="B192" s="38" t="s">
        <v>373</v>
      </c>
      <c r="C192" s="39">
        <v>1</v>
      </c>
      <c r="D192" s="38" t="s">
        <v>40</v>
      </c>
      <c r="E192" s="40" t="s">
        <v>351</v>
      </c>
      <c r="F192" s="39">
        <v>5</v>
      </c>
      <c r="G192" s="41" t="s">
        <v>263</v>
      </c>
      <c r="H192" s="39"/>
      <c r="I192" s="39">
        <v>6</v>
      </c>
      <c r="J192" s="39">
        <v>10</v>
      </c>
      <c r="K192" s="39">
        <f>J192-I192+1</f>
        <v>5</v>
      </c>
      <c r="L192" s="39"/>
      <c r="M192" s="39">
        <v>30</v>
      </c>
      <c r="N192" s="42"/>
      <c r="O192" s="43">
        <f>M192/6</f>
        <v>5</v>
      </c>
      <c r="Q192" s="44">
        <f>IF(K192=0,0,L192)</f>
        <v>0</v>
      </c>
      <c r="R192" s="97">
        <f>IF(K192=0,0,M192/1.5)</f>
        <v>20</v>
      </c>
      <c r="S192" s="44">
        <f>P192+Q192+R192</f>
        <v>20</v>
      </c>
      <c r="T192" s="155"/>
    </row>
    <row r="193" spans="1:20" s="40" customFormat="1">
      <c r="A193" s="157" t="s">
        <v>134</v>
      </c>
      <c r="B193" s="38" t="s">
        <v>352</v>
      </c>
      <c r="C193" s="39">
        <v>1</v>
      </c>
      <c r="D193" s="38" t="s">
        <v>40</v>
      </c>
      <c r="E193" s="40" t="s">
        <v>351</v>
      </c>
      <c r="F193" s="39">
        <v>5</v>
      </c>
      <c r="G193" s="41" t="s">
        <v>36</v>
      </c>
      <c r="H193" s="39"/>
      <c r="I193" s="39">
        <v>6</v>
      </c>
      <c r="J193" s="39">
        <v>10</v>
      </c>
      <c r="K193" s="39">
        <f>J193-I193+1</f>
        <v>5</v>
      </c>
      <c r="L193" s="39"/>
      <c r="M193" s="39">
        <v>30</v>
      </c>
      <c r="N193" s="42"/>
      <c r="O193" s="43">
        <f>M193/6</f>
        <v>5</v>
      </c>
      <c r="Q193" s="44">
        <f>IF(K193=0,0,L193)</f>
        <v>0</v>
      </c>
      <c r="R193" s="97">
        <f>IF(K193=0,0,M193/1.5)</f>
        <v>20</v>
      </c>
      <c r="S193" s="44">
        <f>P193+Q193+R193</f>
        <v>20</v>
      </c>
      <c r="T193" s="155"/>
    </row>
    <row r="194" spans="1:20" s="40" customFormat="1">
      <c r="A194" s="157" t="s">
        <v>134</v>
      </c>
      <c r="B194" s="38" t="s">
        <v>353</v>
      </c>
      <c r="C194" s="39">
        <v>1</v>
      </c>
      <c r="D194" s="38" t="s">
        <v>40</v>
      </c>
      <c r="E194" s="40" t="s">
        <v>351</v>
      </c>
      <c r="F194" s="39">
        <v>5</v>
      </c>
      <c r="G194" s="41" t="s">
        <v>37</v>
      </c>
      <c r="H194" s="39"/>
      <c r="I194" s="39">
        <v>6</v>
      </c>
      <c r="J194" s="39">
        <v>10</v>
      </c>
      <c r="K194" s="39">
        <f>J194-I194+1</f>
        <v>5</v>
      </c>
      <c r="L194" s="39"/>
      <c r="M194" s="39">
        <v>30</v>
      </c>
      <c r="N194" s="42"/>
      <c r="O194" s="43">
        <f>M194/6</f>
        <v>5</v>
      </c>
      <c r="Q194" s="44">
        <f>IF(K194=0,0,L194)</f>
        <v>0</v>
      </c>
      <c r="R194" s="97">
        <f>IF(K194=0,0,M194/1.5)</f>
        <v>20</v>
      </c>
      <c r="S194" s="44">
        <f>P194+Q194+R194</f>
        <v>20</v>
      </c>
      <c r="T194" s="155"/>
    </row>
    <row r="195" spans="1:20" s="40" customFormat="1">
      <c r="A195" s="157" t="s">
        <v>134</v>
      </c>
      <c r="B195" s="38" t="s">
        <v>324</v>
      </c>
      <c r="C195" s="39">
        <v>1</v>
      </c>
      <c r="D195" s="38" t="s">
        <v>31</v>
      </c>
      <c r="E195" s="40" t="s">
        <v>326</v>
      </c>
      <c r="F195" s="39">
        <v>5</v>
      </c>
      <c r="G195" s="41" t="s">
        <v>36</v>
      </c>
      <c r="H195" s="39"/>
      <c r="I195" s="39">
        <v>11</v>
      </c>
      <c r="J195" s="39">
        <v>15</v>
      </c>
      <c r="K195" s="39">
        <f t="shared" si="157"/>
        <v>5</v>
      </c>
      <c r="L195" s="39"/>
      <c r="M195" s="39">
        <v>30</v>
      </c>
      <c r="N195" s="42"/>
      <c r="O195" s="43">
        <f t="shared" si="180"/>
        <v>5</v>
      </c>
      <c r="Q195" s="44">
        <f t="shared" si="158"/>
        <v>0</v>
      </c>
      <c r="R195" s="97">
        <f t="shared" si="159"/>
        <v>20</v>
      </c>
      <c r="S195" s="44">
        <f t="shared" si="160"/>
        <v>20</v>
      </c>
      <c r="T195" s="155"/>
    </row>
    <row r="196" spans="1:20" s="40" customFormat="1">
      <c r="A196" s="157" t="s">
        <v>134</v>
      </c>
      <c r="B196" s="38" t="s">
        <v>325</v>
      </c>
      <c r="C196" s="39">
        <v>1</v>
      </c>
      <c r="D196" s="38" t="s">
        <v>31</v>
      </c>
      <c r="E196" s="40" t="s">
        <v>326</v>
      </c>
      <c r="F196" s="39">
        <v>5</v>
      </c>
      <c r="G196" s="41" t="s">
        <v>37</v>
      </c>
      <c r="H196" s="39"/>
      <c r="I196" s="39">
        <v>11</v>
      </c>
      <c r="J196" s="39">
        <v>15</v>
      </c>
      <c r="K196" s="39">
        <f t="shared" si="157"/>
        <v>5</v>
      </c>
      <c r="L196" s="39"/>
      <c r="M196" s="39">
        <v>30</v>
      </c>
      <c r="N196" s="42"/>
      <c r="O196" s="43">
        <f t="shared" si="180"/>
        <v>5</v>
      </c>
      <c r="Q196" s="44">
        <f t="shared" si="158"/>
        <v>0</v>
      </c>
      <c r="R196" s="97">
        <f t="shared" si="159"/>
        <v>20</v>
      </c>
      <c r="S196" s="44">
        <f t="shared" si="160"/>
        <v>20</v>
      </c>
      <c r="T196" s="155"/>
    </row>
    <row r="197" spans="1:20" s="40" customFormat="1">
      <c r="A197" s="157" t="s">
        <v>134</v>
      </c>
      <c r="B197" s="38" t="s">
        <v>354</v>
      </c>
      <c r="C197" s="39">
        <v>1</v>
      </c>
      <c r="D197" s="38" t="s">
        <v>31</v>
      </c>
      <c r="E197" s="40" t="s">
        <v>351</v>
      </c>
      <c r="F197" s="39">
        <v>5</v>
      </c>
      <c r="G197" s="41" t="s">
        <v>36</v>
      </c>
      <c r="H197" s="39"/>
      <c r="I197" s="39">
        <v>16</v>
      </c>
      <c r="J197" s="39">
        <v>23</v>
      </c>
      <c r="K197" s="39">
        <f t="shared" ref="K197:K206" si="181">J197-I197+1</f>
        <v>8</v>
      </c>
      <c r="L197" s="39"/>
      <c r="M197" s="39">
        <v>30</v>
      </c>
      <c r="N197" s="42"/>
      <c r="O197" s="43">
        <f t="shared" ref="O197:O206" si="182">M197/6</f>
        <v>5</v>
      </c>
      <c r="Q197" s="44">
        <f t="shared" ref="Q197:Q206" si="183">IF(K197=0,0,L197)</f>
        <v>0</v>
      </c>
      <c r="R197" s="97">
        <f t="shared" ref="R197:R206" si="184">IF(K197=0,0,M197/1.5)</f>
        <v>20</v>
      </c>
      <c r="S197" s="44">
        <f t="shared" ref="S197:S206" si="185">P197+Q197+R197</f>
        <v>20</v>
      </c>
      <c r="T197" s="155"/>
    </row>
    <row r="198" spans="1:20" s="40" customFormat="1">
      <c r="A198" s="157" t="s">
        <v>134</v>
      </c>
      <c r="B198" s="38" t="s">
        <v>355</v>
      </c>
      <c r="C198" s="39">
        <v>1</v>
      </c>
      <c r="D198" s="38" t="s">
        <v>31</v>
      </c>
      <c r="E198" s="40" t="s">
        <v>351</v>
      </c>
      <c r="F198" s="39">
        <v>5</v>
      </c>
      <c r="G198" s="41" t="s">
        <v>37</v>
      </c>
      <c r="H198" s="39"/>
      <c r="I198" s="39">
        <v>16</v>
      </c>
      <c r="J198" s="39">
        <v>23</v>
      </c>
      <c r="K198" s="39">
        <f t="shared" si="181"/>
        <v>8</v>
      </c>
      <c r="L198" s="39"/>
      <c r="M198" s="39">
        <v>30</v>
      </c>
      <c r="N198" s="42"/>
      <c r="O198" s="43">
        <f t="shared" si="182"/>
        <v>5</v>
      </c>
      <c r="Q198" s="44">
        <f t="shared" si="183"/>
        <v>0</v>
      </c>
      <c r="R198" s="97">
        <f t="shared" si="184"/>
        <v>20</v>
      </c>
      <c r="S198" s="44">
        <f t="shared" si="185"/>
        <v>20</v>
      </c>
      <c r="T198" s="155"/>
    </row>
    <row r="199" spans="1:20" s="118" customFormat="1">
      <c r="A199" s="115" t="s">
        <v>134</v>
      </c>
      <c r="B199" s="116" t="s">
        <v>203</v>
      </c>
      <c r="C199" s="117">
        <v>1</v>
      </c>
      <c r="D199" s="116" t="s">
        <v>44</v>
      </c>
      <c r="E199" s="118" t="s">
        <v>98</v>
      </c>
      <c r="F199" s="117">
        <v>6</v>
      </c>
      <c r="G199" s="119" t="s">
        <v>36</v>
      </c>
      <c r="H199" s="117"/>
      <c r="I199" s="117">
        <v>1</v>
      </c>
      <c r="J199" s="117">
        <v>5</v>
      </c>
      <c r="K199" s="117">
        <f t="shared" si="181"/>
        <v>5</v>
      </c>
      <c r="L199" s="117"/>
      <c r="M199" s="117">
        <v>30</v>
      </c>
      <c r="N199" s="120"/>
      <c r="O199" s="121">
        <f t="shared" si="182"/>
        <v>5</v>
      </c>
      <c r="Q199" s="122">
        <f t="shared" si="183"/>
        <v>0</v>
      </c>
      <c r="R199" s="123">
        <f t="shared" si="184"/>
        <v>20</v>
      </c>
      <c r="S199" s="122">
        <f t="shared" si="185"/>
        <v>20</v>
      </c>
    </row>
    <row r="200" spans="1:20" s="118" customFormat="1">
      <c r="A200" s="115" t="s">
        <v>134</v>
      </c>
      <c r="B200" s="116" t="s">
        <v>204</v>
      </c>
      <c r="C200" s="117">
        <v>1</v>
      </c>
      <c r="D200" s="116" t="s">
        <v>44</v>
      </c>
      <c r="E200" s="118" t="s">
        <v>98</v>
      </c>
      <c r="F200" s="117">
        <v>6</v>
      </c>
      <c r="G200" s="119" t="s">
        <v>37</v>
      </c>
      <c r="H200" s="117"/>
      <c r="I200" s="117">
        <v>1</v>
      </c>
      <c r="J200" s="117">
        <v>5</v>
      </c>
      <c r="K200" s="117">
        <f t="shared" si="181"/>
        <v>5</v>
      </c>
      <c r="L200" s="117"/>
      <c r="M200" s="117">
        <v>30</v>
      </c>
      <c r="N200" s="120"/>
      <c r="O200" s="121">
        <f t="shared" si="182"/>
        <v>5</v>
      </c>
      <c r="Q200" s="122">
        <f t="shared" si="183"/>
        <v>0</v>
      </c>
      <c r="R200" s="123">
        <f t="shared" si="184"/>
        <v>20</v>
      </c>
      <c r="S200" s="122">
        <f t="shared" si="185"/>
        <v>20</v>
      </c>
    </row>
    <row r="201" spans="1:20" s="118" customFormat="1">
      <c r="A201" s="115" t="s">
        <v>134</v>
      </c>
      <c r="B201" s="116" t="s">
        <v>205</v>
      </c>
      <c r="C201" s="117">
        <v>1</v>
      </c>
      <c r="D201" s="116" t="s">
        <v>44</v>
      </c>
      <c r="E201" s="118" t="s">
        <v>98</v>
      </c>
      <c r="F201" s="117">
        <v>6</v>
      </c>
      <c r="G201" s="119" t="s">
        <v>36</v>
      </c>
      <c r="H201" s="117"/>
      <c r="I201" s="117">
        <v>6</v>
      </c>
      <c r="J201" s="117">
        <v>10</v>
      </c>
      <c r="K201" s="117">
        <f t="shared" si="181"/>
        <v>5</v>
      </c>
      <c r="L201" s="117"/>
      <c r="M201" s="117">
        <v>30</v>
      </c>
      <c r="N201" s="120"/>
      <c r="O201" s="121">
        <f t="shared" si="182"/>
        <v>5</v>
      </c>
      <c r="Q201" s="122">
        <f t="shared" si="183"/>
        <v>0</v>
      </c>
      <c r="R201" s="123">
        <f t="shared" si="184"/>
        <v>20</v>
      </c>
      <c r="S201" s="122">
        <f t="shared" si="185"/>
        <v>20</v>
      </c>
    </row>
    <row r="202" spans="1:20" s="118" customFormat="1">
      <c r="A202" s="115" t="s">
        <v>134</v>
      </c>
      <c r="B202" s="116" t="s">
        <v>206</v>
      </c>
      <c r="C202" s="117">
        <v>1</v>
      </c>
      <c r="D202" s="116" t="s">
        <v>44</v>
      </c>
      <c r="E202" s="118" t="s">
        <v>98</v>
      </c>
      <c r="F202" s="117">
        <v>6</v>
      </c>
      <c r="G202" s="119" t="s">
        <v>37</v>
      </c>
      <c r="H202" s="117"/>
      <c r="I202" s="117">
        <v>6</v>
      </c>
      <c r="J202" s="117">
        <v>10</v>
      </c>
      <c r="K202" s="117">
        <f t="shared" si="181"/>
        <v>5</v>
      </c>
      <c r="L202" s="117"/>
      <c r="M202" s="117">
        <v>30</v>
      </c>
      <c r="N202" s="120"/>
      <c r="O202" s="121">
        <f t="shared" si="182"/>
        <v>5</v>
      </c>
      <c r="Q202" s="122">
        <f t="shared" si="183"/>
        <v>0</v>
      </c>
      <c r="R202" s="123">
        <f t="shared" si="184"/>
        <v>20</v>
      </c>
      <c r="S202" s="122">
        <f t="shared" si="185"/>
        <v>20</v>
      </c>
    </row>
    <row r="203" spans="1:20" s="40" customFormat="1">
      <c r="A203" s="157" t="s">
        <v>134</v>
      </c>
      <c r="B203" s="38" t="s">
        <v>356</v>
      </c>
      <c r="C203" s="39">
        <v>1</v>
      </c>
      <c r="D203" s="38" t="s">
        <v>44</v>
      </c>
      <c r="E203" s="40" t="s">
        <v>351</v>
      </c>
      <c r="F203" s="39">
        <v>6</v>
      </c>
      <c r="G203" s="41" t="s">
        <v>36</v>
      </c>
      <c r="H203" s="39"/>
      <c r="I203" s="39">
        <v>11</v>
      </c>
      <c r="J203" s="39">
        <v>15</v>
      </c>
      <c r="K203" s="39">
        <f t="shared" si="181"/>
        <v>5</v>
      </c>
      <c r="L203" s="39"/>
      <c r="M203" s="39">
        <v>30</v>
      </c>
      <c r="N203" s="42"/>
      <c r="O203" s="43">
        <f t="shared" si="182"/>
        <v>5</v>
      </c>
      <c r="Q203" s="44">
        <f t="shared" si="183"/>
        <v>0</v>
      </c>
      <c r="R203" s="97">
        <f t="shared" si="184"/>
        <v>20</v>
      </c>
      <c r="S203" s="44">
        <f t="shared" si="185"/>
        <v>20</v>
      </c>
      <c r="T203" s="155"/>
    </row>
    <row r="204" spans="1:20" s="40" customFormat="1">
      <c r="A204" s="157" t="s">
        <v>134</v>
      </c>
      <c r="B204" s="38" t="s">
        <v>357</v>
      </c>
      <c r="C204" s="39">
        <v>1</v>
      </c>
      <c r="D204" s="38" t="s">
        <v>44</v>
      </c>
      <c r="E204" s="40" t="s">
        <v>351</v>
      </c>
      <c r="F204" s="39">
        <v>6</v>
      </c>
      <c r="G204" s="41" t="s">
        <v>37</v>
      </c>
      <c r="H204" s="39"/>
      <c r="I204" s="39">
        <v>11</v>
      </c>
      <c r="J204" s="39">
        <v>15</v>
      </c>
      <c r="K204" s="39">
        <f t="shared" si="181"/>
        <v>5</v>
      </c>
      <c r="L204" s="39"/>
      <c r="M204" s="39">
        <v>30</v>
      </c>
      <c r="N204" s="42"/>
      <c r="O204" s="43">
        <f t="shared" si="182"/>
        <v>5</v>
      </c>
      <c r="Q204" s="44">
        <f t="shared" si="183"/>
        <v>0</v>
      </c>
      <c r="R204" s="97">
        <f t="shared" si="184"/>
        <v>20</v>
      </c>
      <c r="S204" s="44">
        <f t="shared" si="185"/>
        <v>20</v>
      </c>
      <c r="T204" s="155"/>
    </row>
    <row r="205" spans="1:20" s="40" customFormat="1">
      <c r="A205" s="157" t="s">
        <v>134</v>
      </c>
      <c r="B205" s="38" t="s">
        <v>358</v>
      </c>
      <c r="C205" s="39">
        <v>1</v>
      </c>
      <c r="D205" s="38" t="s">
        <v>29</v>
      </c>
      <c r="E205" s="40" t="s">
        <v>351</v>
      </c>
      <c r="F205" s="39">
        <v>6</v>
      </c>
      <c r="G205" s="41" t="s">
        <v>36</v>
      </c>
      <c r="H205" s="39"/>
      <c r="I205" s="39">
        <v>16</v>
      </c>
      <c r="J205" s="39">
        <v>23</v>
      </c>
      <c r="K205" s="39">
        <f t="shared" si="181"/>
        <v>8</v>
      </c>
      <c r="L205" s="39"/>
      <c r="M205" s="39">
        <v>30</v>
      </c>
      <c r="N205" s="42"/>
      <c r="O205" s="43">
        <f t="shared" si="182"/>
        <v>5</v>
      </c>
      <c r="Q205" s="44">
        <f t="shared" si="183"/>
        <v>0</v>
      </c>
      <c r="R205" s="97">
        <f t="shared" si="184"/>
        <v>20</v>
      </c>
      <c r="S205" s="44">
        <f t="shared" si="185"/>
        <v>20</v>
      </c>
      <c r="T205" s="155"/>
    </row>
    <row r="206" spans="1:20" s="40" customFormat="1">
      <c r="A206" s="157" t="s">
        <v>134</v>
      </c>
      <c r="B206" s="38" t="s">
        <v>359</v>
      </c>
      <c r="C206" s="39">
        <v>1</v>
      </c>
      <c r="D206" s="38" t="s">
        <v>29</v>
      </c>
      <c r="E206" s="40" t="s">
        <v>351</v>
      </c>
      <c r="F206" s="39">
        <v>6</v>
      </c>
      <c r="G206" s="41" t="s">
        <v>37</v>
      </c>
      <c r="H206" s="39"/>
      <c r="I206" s="39">
        <v>16</v>
      </c>
      <c r="J206" s="39">
        <v>23</v>
      </c>
      <c r="K206" s="39">
        <f t="shared" si="181"/>
        <v>8</v>
      </c>
      <c r="L206" s="39"/>
      <c r="M206" s="39">
        <v>30</v>
      </c>
      <c r="N206" s="42"/>
      <c r="O206" s="43">
        <f t="shared" si="182"/>
        <v>5</v>
      </c>
      <c r="Q206" s="44">
        <f t="shared" si="183"/>
        <v>0</v>
      </c>
      <c r="R206" s="97">
        <f t="shared" si="184"/>
        <v>20</v>
      </c>
      <c r="S206" s="44">
        <f t="shared" si="185"/>
        <v>20</v>
      </c>
      <c r="T206" s="155"/>
    </row>
    <row r="207" spans="1:20" s="40" customFormat="1">
      <c r="A207" s="157" t="s">
        <v>134</v>
      </c>
      <c r="B207" s="38" t="s">
        <v>374</v>
      </c>
      <c r="C207" s="39">
        <v>1</v>
      </c>
      <c r="D207" s="38" t="s">
        <v>29</v>
      </c>
      <c r="E207" s="40" t="s">
        <v>351</v>
      </c>
      <c r="F207" s="39">
        <v>6</v>
      </c>
      <c r="G207" s="41" t="s">
        <v>263</v>
      </c>
      <c r="H207" s="39"/>
      <c r="I207" s="39">
        <v>16</v>
      </c>
      <c r="J207" s="39">
        <v>23</v>
      </c>
      <c r="K207" s="39">
        <f>J207-I207+1</f>
        <v>8</v>
      </c>
      <c r="L207" s="39"/>
      <c r="M207" s="39">
        <v>30</v>
      </c>
      <c r="N207" s="42"/>
      <c r="O207" s="43">
        <f>M207/6</f>
        <v>5</v>
      </c>
      <c r="Q207" s="44">
        <f>IF(K207=0,0,L207)</f>
        <v>0</v>
      </c>
      <c r="R207" s="97">
        <f>IF(K207=0,0,M207/1.5)</f>
        <v>20</v>
      </c>
      <c r="S207" s="44">
        <f>P207+Q207+R207</f>
        <v>20</v>
      </c>
      <c r="T207" s="155"/>
    </row>
    <row r="208" spans="1:20" s="40" customFormat="1">
      <c r="A208" s="157" t="s">
        <v>134</v>
      </c>
      <c r="B208" s="38" t="s">
        <v>375</v>
      </c>
      <c r="C208" s="39">
        <v>1</v>
      </c>
      <c r="D208" s="38" t="s">
        <v>29</v>
      </c>
      <c r="E208" s="40" t="s">
        <v>351</v>
      </c>
      <c r="F208" s="39">
        <v>7</v>
      </c>
      <c r="G208" s="41" t="s">
        <v>263</v>
      </c>
      <c r="H208" s="39"/>
      <c r="I208" s="39">
        <v>16</v>
      </c>
      <c r="J208" s="39">
        <v>23</v>
      </c>
      <c r="K208" s="39">
        <f>J208-I208+1</f>
        <v>8</v>
      </c>
      <c r="L208" s="39"/>
      <c r="M208" s="39">
        <v>30</v>
      </c>
      <c r="N208" s="42"/>
      <c r="O208" s="43">
        <f>M208/6</f>
        <v>5</v>
      </c>
      <c r="Q208" s="44">
        <f>IF(K208=0,0,L208)</f>
        <v>0</v>
      </c>
      <c r="R208" s="97">
        <f>IF(K208=0,0,M208/1.5)</f>
        <v>20</v>
      </c>
      <c r="S208" s="44">
        <f>P208+Q208+R208</f>
        <v>20</v>
      </c>
      <c r="T208" s="155"/>
    </row>
    <row r="209" spans="1:20" s="118" customFormat="1">
      <c r="A209" s="115" t="s">
        <v>134</v>
      </c>
      <c r="B209" s="116" t="s">
        <v>207</v>
      </c>
      <c r="C209" s="117">
        <v>1</v>
      </c>
      <c r="D209" s="116" t="s">
        <v>44</v>
      </c>
      <c r="E209" s="118" t="s">
        <v>98</v>
      </c>
      <c r="F209" s="117">
        <v>7</v>
      </c>
      <c r="G209" s="119" t="s">
        <v>36</v>
      </c>
      <c r="H209" s="117"/>
      <c r="I209" s="117">
        <v>1</v>
      </c>
      <c r="J209" s="117">
        <v>5</v>
      </c>
      <c r="K209" s="117">
        <f t="shared" si="157"/>
        <v>5</v>
      </c>
      <c r="L209" s="117"/>
      <c r="M209" s="117">
        <v>30</v>
      </c>
      <c r="N209" s="120"/>
      <c r="O209" s="121">
        <f t="shared" si="180"/>
        <v>5</v>
      </c>
      <c r="Q209" s="122">
        <f t="shared" si="158"/>
        <v>0</v>
      </c>
      <c r="R209" s="123">
        <f t="shared" si="159"/>
        <v>20</v>
      </c>
      <c r="S209" s="122">
        <f t="shared" si="160"/>
        <v>20</v>
      </c>
    </row>
    <row r="210" spans="1:20" s="118" customFormat="1">
      <c r="A210" s="115" t="s">
        <v>134</v>
      </c>
      <c r="B210" s="116" t="s">
        <v>208</v>
      </c>
      <c r="C210" s="117">
        <v>1</v>
      </c>
      <c r="D210" s="116" t="s">
        <v>44</v>
      </c>
      <c r="E210" s="118" t="s">
        <v>98</v>
      </c>
      <c r="F210" s="117">
        <v>7</v>
      </c>
      <c r="G210" s="119" t="s">
        <v>37</v>
      </c>
      <c r="H210" s="117"/>
      <c r="I210" s="117">
        <v>1</v>
      </c>
      <c r="J210" s="117">
        <v>5</v>
      </c>
      <c r="K210" s="117">
        <f t="shared" si="157"/>
        <v>5</v>
      </c>
      <c r="L210" s="117"/>
      <c r="M210" s="117">
        <v>30</v>
      </c>
      <c r="N210" s="120"/>
      <c r="O210" s="121">
        <f t="shared" si="180"/>
        <v>5</v>
      </c>
      <c r="Q210" s="122">
        <f t="shared" si="158"/>
        <v>0</v>
      </c>
      <c r="R210" s="123">
        <f t="shared" si="159"/>
        <v>20</v>
      </c>
      <c r="S210" s="122">
        <f t="shared" si="160"/>
        <v>20</v>
      </c>
    </row>
    <row r="211" spans="1:20" s="118" customFormat="1">
      <c r="A211" s="115" t="s">
        <v>134</v>
      </c>
      <c r="B211" s="116" t="s">
        <v>254</v>
      </c>
      <c r="C211" s="117">
        <v>1</v>
      </c>
      <c r="D211" s="116" t="s">
        <v>44</v>
      </c>
      <c r="E211" s="118" t="s">
        <v>209</v>
      </c>
      <c r="F211" s="117">
        <v>7</v>
      </c>
      <c r="G211" s="119" t="s">
        <v>36</v>
      </c>
      <c r="H211" s="117"/>
      <c r="I211" s="117">
        <v>6</v>
      </c>
      <c r="J211" s="117">
        <v>15</v>
      </c>
      <c r="K211" s="117">
        <f t="shared" ref="K211" si="186">J211-I211+1</f>
        <v>10</v>
      </c>
      <c r="L211" s="117"/>
      <c r="M211" s="117">
        <v>60</v>
      </c>
      <c r="N211" s="120"/>
      <c r="O211" s="121">
        <f t="shared" ref="O211" si="187">M211/6</f>
        <v>10</v>
      </c>
      <c r="Q211" s="122">
        <f t="shared" ref="Q211" si="188">IF(K211=0,0,L211)</f>
        <v>0</v>
      </c>
      <c r="R211" s="123">
        <f t="shared" ref="R211" si="189">IF(K211=0,0,M211/1.5)</f>
        <v>40</v>
      </c>
      <c r="S211" s="122">
        <f t="shared" ref="S211" si="190">P211+Q211+R211</f>
        <v>40</v>
      </c>
    </row>
    <row r="212" spans="1:20" s="118" customFormat="1">
      <c r="A212" s="115" t="s">
        <v>134</v>
      </c>
      <c r="B212" s="116" t="s">
        <v>255</v>
      </c>
      <c r="C212" s="117">
        <v>1</v>
      </c>
      <c r="D212" s="116" t="s">
        <v>44</v>
      </c>
      <c r="E212" s="118" t="s">
        <v>209</v>
      </c>
      <c r="F212" s="117">
        <v>7</v>
      </c>
      <c r="G212" s="119" t="s">
        <v>37</v>
      </c>
      <c r="H212" s="117"/>
      <c r="I212" s="117">
        <v>6</v>
      </c>
      <c r="J212" s="117">
        <v>15</v>
      </c>
      <c r="K212" s="117">
        <f t="shared" si="157"/>
        <v>10</v>
      </c>
      <c r="L212" s="117"/>
      <c r="M212" s="117">
        <v>60</v>
      </c>
      <c r="N212" s="120"/>
      <c r="O212" s="121">
        <f t="shared" si="180"/>
        <v>10</v>
      </c>
      <c r="Q212" s="122">
        <f t="shared" si="158"/>
        <v>0</v>
      </c>
      <c r="R212" s="123">
        <f t="shared" si="159"/>
        <v>40</v>
      </c>
      <c r="S212" s="122">
        <f t="shared" si="160"/>
        <v>40</v>
      </c>
    </row>
    <row r="213" spans="1:20" s="172" customFormat="1">
      <c r="A213" s="165" t="s">
        <v>134</v>
      </c>
      <c r="B213" s="166" t="s">
        <v>342</v>
      </c>
      <c r="C213" s="167">
        <v>1</v>
      </c>
      <c r="D213" s="166" t="s">
        <v>30</v>
      </c>
      <c r="E213" s="168" t="s">
        <v>341</v>
      </c>
      <c r="F213" s="169">
        <v>7</v>
      </c>
      <c r="G213" s="169" t="s">
        <v>36</v>
      </c>
      <c r="H213" s="167"/>
      <c r="I213" s="167">
        <v>16</v>
      </c>
      <c r="J213" s="167">
        <v>23</v>
      </c>
      <c r="K213" s="167">
        <f t="shared" si="157"/>
        <v>8</v>
      </c>
      <c r="L213" s="167"/>
      <c r="M213" s="167">
        <v>30</v>
      </c>
      <c r="N213" s="170">
        <f t="shared" ref="N213:N214" si="191">L213/K213</f>
        <v>0</v>
      </c>
      <c r="O213" s="171">
        <f t="shared" si="180"/>
        <v>5</v>
      </c>
      <c r="Q213" s="173">
        <f t="shared" si="158"/>
        <v>0</v>
      </c>
      <c r="R213" s="174">
        <f t="shared" si="159"/>
        <v>20</v>
      </c>
      <c r="S213" s="173">
        <f t="shared" si="160"/>
        <v>20</v>
      </c>
    </row>
    <row r="214" spans="1:20" s="172" customFormat="1">
      <c r="A214" s="165" t="s">
        <v>134</v>
      </c>
      <c r="B214" s="166" t="s">
        <v>342</v>
      </c>
      <c r="C214" s="167">
        <v>1</v>
      </c>
      <c r="D214" s="166" t="s">
        <v>30</v>
      </c>
      <c r="E214" s="168" t="s">
        <v>341</v>
      </c>
      <c r="F214" s="169">
        <v>7</v>
      </c>
      <c r="G214" s="169" t="s">
        <v>37</v>
      </c>
      <c r="H214" s="167"/>
      <c r="I214" s="167">
        <v>16</v>
      </c>
      <c r="J214" s="167">
        <v>23</v>
      </c>
      <c r="K214" s="167">
        <f t="shared" si="157"/>
        <v>8</v>
      </c>
      <c r="L214" s="167"/>
      <c r="M214" s="167">
        <v>30</v>
      </c>
      <c r="N214" s="170">
        <f t="shared" si="191"/>
        <v>0</v>
      </c>
      <c r="O214" s="171">
        <f t="shared" si="180"/>
        <v>5</v>
      </c>
      <c r="Q214" s="173">
        <f t="shared" si="158"/>
        <v>0</v>
      </c>
      <c r="R214" s="174">
        <f t="shared" si="159"/>
        <v>20</v>
      </c>
      <c r="S214" s="173">
        <f t="shared" si="160"/>
        <v>20</v>
      </c>
    </row>
    <row r="215" spans="1:20" s="178" customFormat="1">
      <c r="A215" s="175" t="s">
        <v>134</v>
      </c>
      <c r="B215" s="176" t="s">
        <v>362</v>
      </c>
      <c r="C215" s="177">
        <v>1</v>
      </c>
      <c r="D215" s="166" t="s">
        <v>30</v>
      </c>
      <c r="E215" s="178" t="s">
        <v>351</v>
      </c>
      <c r="F215" s="177" t="s">
        <v>266</v>
      </c>
      <c r="G215" s="179" t="s">
        <v>36</v>
      </c>
      <c r="H215" s="177"/>
      <c r="I215" s="177">
        <v>6</v>
      </c>
      <c r="J215" s="177">
        <v>10</v>
      </c>
      <c r="K215" s="177">
        <f t="shared" ref="K215:K220" si="192">J215-I215+1</f>
        <v>5</v>
      </c>
      <c r="L215" s="177"/>
      <c r="M215" s="177">
        <v>30</v>
      </c>
      <c r="N215" s="180"/>
      <c r="O215" s="181">
        <f t="shared" ref="O215:O220" si="193">M215/6</f>
        <v>5</v>
      </c>
      <c r="Q215" s="182">
        <f t="shared" ref="Q215:Q220" si="194">IF(K215=0,0,L215)</f>
        <v>0</v>
      </c>
      <c r="R215" s="183">
        <f t="shared" ref="R215:R220" si="195">IF(K215=0,0,M215/1.5)</f>
        <v>20</v>
      </c>
      <c r="S215" s="182">
        <f t="shared" ref="S215:S220" si="196">P215+Q215+R215</f>
        <v>20</v>
      </c>
      <c r="T215" s="184"/>
    </row>
    <row r="216" spans="1:20" s="178" customFormat="1">
      <c r="A216" s="175" t="s">
        <v>134</v>
      </c>
      <c r="B216" s="176" t="s">
        <v>363</v>
      </c>
      <c r="C216" s="177">
        <v>1</v>
      </c>
      <c r="D216" s="166" t="s">
        <v>30</v>
      </c>
      <c r="E216" s="178" t="s">
        <v>351</v>
      </c>
      <c r="F216" s="177" t="s">
        <v>266</v>
      </c>
      <c r="G216" s="179" t="s">
        <v>37</v>
      </c>
      <c r="H216" s="177"/>
      <c r="I216" s="177">
        <v>6</v>
      </c>
      <c r="J216" s="177">
        <v>10</v>
      </c>
      <c r="K216" s="177">
        <f t="shared" si="192"/>
        <v>5</v>
      </c>
      <c r="L216" s="177"/>
      <c r="M216" s="177">
        <v>30</v>
      </c>
      <c r="N216" s="180"/>
      <c r="O216" s="181">
        <f t="shared" si="193"/>
        <v>5</v>
      </c>
      <c r="Q216" s="182">
        <f t="shared" si="194"/>
        <v>0</v>
      </c>
      <c r="R216" s="183">
        <f t="shared" si="195"/>
        <v>20</v>
      </c>
      <c r="S216" s="182">
        <f t="shared" si="196"/>
        <v>20</v>
      </c>
      <c r="T216" s="184"/>
    </row>
    <row r="217" spans="1:20" s="40" customFormat="1">
      <c r="A217" s="157" t="s">
        <v>134</v>
      </c>
      <c r="B217" s="38" t="s">
        <v>366</v>
      </c>
      <c r="C217" s="39">
        <v>1</v>
      </c>
      <c r="D217" s="38" t="s">
        <v>10</v>
      </c>
      <c r="E217" s="40" t="s">
        <v>351</v>
      </c>
      <c r="F217" s="39" t="s">
        <v>266</v>
      </c>
      <c r="G217" s="41" t="s">
        <v>36</v>
      </c>
      <c r="H217" s="39"/>
      <c r="I217" s="39">
        <v>11</v>
      </c>
      <c r="J217" s="39">
        <v>15</v>
      </c>
      <c r="K217" s="39">
        <f t="shared" si="192"/>
        <v>5</v>
      </c>
      <c r="L217" s="39"/>
      <c r="M217" s="39">
        <v>30</v>
      </c>
      <c r="N217" s="42"/>
      <c r="O217" s="43">
        <f t="shared" si="193"/>
        <v>5</v>
      </c>
      <c r="Q217" s="44">
        <f t="shared" si="194"/>
        <v>0</v>
      </c>
      <c r="R217" s="97">
        <f t="shared" si="195"/>
        <v>20</v>
      </c>
      <c r="S217" s="44">
        <f t="shared" si="196"/>
        <v>20</v>
      </c>
      <c r="T217" s="155"/>
    </row>
    <row r="218" spans="1:20" s="40" customFormat="1">
      <c r="A218" s="157" t="s">
        <v>134</v>
      </c>
      <c r="B218" s="38" t="s">
        <v>367</v>
      </c>
      <c r="C218" s="39">
        <v>1</v>
      </c>
      <c r="D218" s="38" t="s">
        <v>10</v>
      </c>
      <c r="E218" s="40" t="s">
        <v>351</v>
      </c>
      <c r="F218" s="39" t="s">
        <v>266</v>
      </c>
      <c r="G218" s="41" t="s">
        <v>37</v>
      </c>
      <c r="H218" s="39"/>
      <c r="I218" s="39">
        <v>11</v>
      </c>
      <c r="J218" s="39">
        <v>15</v>
      </c>
      <c r="K218" s="39">
        <f t="shared" si="192"/>
        <v>5</v>
      </c>
      <c r="L218" s="39"/>
      <c r="M218" s="39">
        <v>30</v>
      </c>
      <c r="N218" s="42"/>
      <c r="O218" s="43">
        <f t="shared" si="193"/>
        <v>5</v>
      </c>
      <c r="Q218" s="44">
        <f t="shared" si="194"/>
        <v>0</v>
      </c>
      <c r="R218" s="97">
        <f t="shared" si="195"/>
        <v>20</v>
      </c>
      <c r="S218" s="44">
        <f t="shared" si="196"/>
        <v>20</v>
      </c>
      <c r="T218" s="155"/>
    </row>
    <row r="219" spans="1:20" s="40" customFormat="1">
      <c r="A219" s="157" t="s">
        <v>134</v>
      </c>
      <c r="B219" s="38" t="s">
        <v>370</v>
      </c>
      <c r="C219" s="39">
        <v>1</v>
      </c>
      <c r="D219" s="38" t="s">
        <v>31</v>
      </c>
      <c r="E219" s="40" t="s">
        <v>351</v>
      </c>
      <c r="F219" s="39" t="s">
        <v>266</v>
      </c>
      <c r="G219" s="41" t="s">
        <v>36</v>
      </c>
      <c r="H219" s="39"/>
      <c r="I219" s="39">
        <v>16</v>
      </c>
      <c r="J219" s="39">
        <v>23</v>
      </c>
      <c r="K219" s="39">
        <f t="shared" si="192"/>
        <v>8</v>
      </c>
      <c r="L219" s="39"/>
      <c r="M219" s="39">
        <v>30</v>
      </c>
      <c r="N219" s="42"/>
      <c r="O219" s="43">
        <f t="shared" si="193"/>
        <v>5</v>
      </c>
      <c r="Q219" s="44">
        <f t="shared" si="194"/>
        <v>0</v>
      </c>
      <c r="R219" s="97">
        <f t="shared" si="195"/>
        <v>20</v>
      </c>
      <c r="S219" s="44">
        <f t="shared" si="196"/>
        <v>20</v>
      </c>
      <c r="T219" s="155"/>
    </row>
    <row r="220" spans="1:20" s="40" customFormat="1">
      <c r="A220" s="157" t="s">
        <v>134</v>
      </c>
      <c r="B220" s="38" t="s">
        <v>371</v>
      </c>
      <c r="C220" s="39">
        <v>1</v>
      </c>
      <c r="D220" s="38" t="s">
        <v>31</v>
      </c>
      <c r="E220" s="40" t="s">
        <v>351</v>
      </c>
      <c r="F220" s="39" t="s">
        <v>266</v>
      </c>
      <c r="G220" s="41" t="s">
        <v>37</v>
      </c>
      <c r="H220" s="39"/>
      <c r="I220" s="39">
        <v>16</v>
      </c>
      <c r="J220" s="39">
        <v>23</v>
      </c>
      <c r="K220" s="39">
        <f t="shared" si="192"/>
        <v>8</v>
      </c>
      <c r="L220" s="39"/>
      <c r="M220" s="39">
        <v>30</v>
      </c>
      <c r="N220" s="42"/>
      <c r="O220" s="43">
        <f t="shared" si="193"/>
        <v>5</v>
      </c>
      <c r="Q220" s="44">
        <f t="shared" si="194"/>
        <v>0</v>
      </c>
      <c r="R220" s="97">
        <f t="shared" si="195"/>
        <v>20</v>
      </c>
      <c r="S220" s="44">
        <f t="shared" si="196"/>
        <v>20</v>
      </c>
      <c r="T220" s="155"/>
    </row>
    <row r="221" spans="1:20" s="149" customFormat="1">
      <c r="A221" s="146" t="s">
        <v>135</v>
      </c>
      <c r="B221" s="147" t="s">
        <v>162</v>
      </c>
      <c r="C221" s="148">
        <v>1</v>
      </c>
      <c r="D221" s="147" t="s">
        <v>104</v>
      </c>
      <c r="E221" s="149" t="s">
        <v>249</v>
      </c>
      <c r="F221" s="148">
        <v>2</v>
      </c>
      <c r="G221" s="150" t="s">
        <v>256</v>
      </c>
      <c r="H221" s="148"/>
      <c r="I221" s="148">
        <v>1</v>
      </c>
      <c r="J221" s="148">
        <v>5</v>
      </c>
      <c r="K221" s="148">
        <f t="shared" si="157"/>
        <v>5</v>
      </c>
      <c r="L221" s="148"/>
      <c r="M221" s="148">
        <v>30</v>
      </c>
      <c r="N221" s="151"/>
      <c r="O221" s="152">
        <f t="shared" si="180"/>
        <v>5</v>
      </c>
      <c r="Q221" s="153">
        <f t="shared" si="158"/>
        <v>0</v>
      </c>
      <c r="R221" s="154">
        <f t="shared" si="159"/>
        <v>20</v>
      </c>
      <c r="S221" s="153">
        <f t="shared" si="160"/>
        <v>20</v>
      </c>
    </row>
    <row r="222" spans="1:20" s="149" customFormat="1">
      <c r="A222" s="146" t="s">
        <v>135</v>
      </c>
      <c r="B222" s="147" t="s">
        <v>163</v>
      </c>
      <c r="C222" s="148">
        <v>1</v>
      </c>
      <c r="D222" s="147" t="s">
        <v>104</v>
      </c>
      <c r="E222" s="149" t="s">
        <v>249</v>
      </c>
      <c r="F222" s="148">
        <v>2</v>
      </c>
      <c r="G222" s="150" t="s">
        <v>37</v>
      </c>
      <c r="H222" s="148"/>
      <c r="I222" s="148">
        <v>1</v>
      </c>
      <c r="J222" s="148">
        <v>5</v>
      </c>
      <c r="K222" s="148">
        <f>J222-I222+1</f>
        <v>5</v>
      </c>
      <c r="L222" s="148"/>
      <c r="M222" s="148">
        <v>30</v>
      </c>
      <c r="N222" s="151"/>
      <c r="O222" s="152">
        <f t="shared" ref="O222:O232" si="197">M222/6</f>
        <v>5</v>
      </c>
      <c r="Q222" s="153">
        <f>IF(K222=0,0,L222)</f>
        <v>0</v>
      </c>
      <c r="R222" s="154">
        <f>IF(K222=0,0,M222/1.5)</f>
        <v>20</v>
      </c>
      <c r="S222" s="153">
        <f>P222+Q222+R222</f>
        <v>20</v>
      </c>
    </row>
    <row r="223" spans="1:20" s="149" customFormat="1">
      <c r="A223" s="146" t="s">
        <v>135</v>
      </c>
      <c r="B223" s="147" t="s">
        <v>257</v>
      </c>
      <c r="C223" s="148">
        <v>1</v>
      </c>
      <c r="D223" s="147" t="s">
        <v>45</v>
      </c>
      <c r="E223" s="149" t="s">
        <v>99</v>
      </c>
      <c r="F223" s="148">
        <v>2</v>
      </c>
      <c r="G223" s="150" t="s">
        <v>36</v>
      </c>
      <c r="H223" s="148"/>
      <c r="I223" s="148">
        <v>6</v>
      </c>
      <c r="J223" s="148">
        <v>15</v>
      </c>
      <c r="K223" s="148">
        <f t="shared" ref="K223:K225" si="198">J223-I223+1</f>
        <v>10</v>
      </c>
      <c r="L223" s="148"/>
      <c r="M223" s="148">
        <v>60</v>
      </c>
      <c r="N223" s="151"/>
      <c r="O223" s="152">
        <f t="shared" si="197"/>
        <v>10</v>
      </c>
      <c r="Q223" s="153">
        <f t="shared" ref="Q223:Q225" si="199">IF(K223=0,0,L223)</f>
        <v>0</v>
      </c>
      <c r="R223" s="154">
        <f t="shared" ref="R223:R225" si="200">IF(K223=0,0,M223/1.5)</f>
        <v>40</v>
      </c>
      <c r="S223" s="153">
        <f t="shared" ref="S223:S225" si="201">P223+Q223+R223</f>
        <v>40</v>
      </c>
    </row>
    <row r="224" spans="1:20" s="149" customFormat="1">
      <c r="A224" s="146" t="s">
        <v>135</v>
      </c>
      <c r="B224" s="147" t="s">
        <v>269</v>
      </c>
      <c r="C224" s="148">
        <v>1</v>
      </c>
      <c r="D224" s="147" t="s">
        <v>30</v>
      </c>
      <c r="E224" s="149" t="s">
        <v>99</v>
      </c>
      <c r="F224" s="148">
        <v>2</v>
      </c>
      <c r="G224" s="150" t="s">
        <v>37</v>
      </c>
      <c r="H224" s="148"/>
      <c r="I224" s="148">
        <v>6</v>
      </c>
      <c r="J224" s="148">
        <v>15</v>
      </c>
      <c r="K224" s="148">
        <f t="shared" si="198"/>
        <v>10</v>
      </c>
      <c r="L224" s="148"/>
      <c r="M224" s="148">
        <v>60</v>
      </c>
      <c r="N224" s="151"/>
      <c r="O224" s="152">
        <f t="shared" si="197"/>
        <v>10</v>
      </c>
      <c r="Q224" s="153">
        <f t="shared" si="199"/>
        <v>0</v>
      </c>
      <c r="R224" s="154">
        <f t="shared" si="200"/>
        <v>40</v>
      </c>
      <c r="S224" s="153">
        <f t="shared" si="201"/>
        <v>40</v>
      </c>
    </row>
    <row r="225" spans="1:20" s="149" customFormat="1">
      <c r="A225" s="146" t="s">
        <v>135</v>
      </c>
      <c r="B225" s="147" t="s">
        <v>270</v>
      </c>
      <c r="C225" s="148">
        <v>1</v>
      </c>
      <c r="D225" s="147" t="s">
        <v>24</v>
      </c>
      <c r="E225" s="149" t="s">
        <v>99</v>
      </c>
      <c r="F225" s="148">
        <v>2</v>
      </c>
      <c r="G225" s="150" t="s">
        <v>263</v>
      </c>
      <c r="H225" s="148"/>
      <c r="I225" s="148">
        <v>6</v>
      </c>
      <c r="J225" s="148">
        <v>15</v>
      </c>
      <c r="K225" s="148">
        <f t="shared" si="198"/>
        <v>10</v>
      </c>
      <c r="L225" s="148"/>
      <c r="M225" s="148">
        <v>60</v>
      </c>
      <c r="N225" s="151"/>
      <c r="O225" s="152">
        <f t="shared" si="197"/>
        <v>10</v>
      </c>
      <c r="Q225" s="153">
        <f t="shared" si="199"/>
        <v>0</v>
      </c>
      <c r="R225" s="154">
        <f t="shared" si="200"/>
        <v>40</v>
      </c>
      <c r="S225" s="153">
        <f t="shared" si="201"/>
        <v>40</v>
      </c>
    </row>
    <row r="226" spans="1:20" s="40" customFormat="1">
      <c r="A226" s="157" t="s">
        <v>135</v>
      </c>
      <c r="B226" s="38" t="s">
        <v>313</v>
      </c>
      <c r="C226" s="39">
        <v>1</v>
      </c>
      <c r="D226" s="38" t="s">
        <v>10</v>
      </c>
      <c r="E226" s="40" t="s">
        <v>350</v>
      </c>
      <c r="F226" s="39">
        <v>2</v>
      </c>
      <c r="G226" s="41" t="s">
        <v>36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>M226/6</f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55"/>
    </row>
    <row r="227" spans="1:20" s="40" customFormat="1">
      <c r="A227" s="157" t="s">
        <v>135</v>
      </c>
      <c r="B227" s="38" t="s">
        <v>314</v>
      </c>
      <c r="C227" s="39">
        <v>1</v>
      </c>
      <c r="D227" s="38" t="s">
        <v>10</v>
      </c>
      <c r="E227" s="40" t="s">
        <v>350</v>
      </c>
      <c r="F227" s="39">
        <v>2</v>
      </c>
      <c r="G227" s="41" t="s">
        <v>37</v>
      </c>
      <c r="H227" s="39"/>
      <c r="I227" s="39">
        <v>16</v>
      </c>
      <c r="J227" s="39">
        <v>23</v>
      </c>
      <c r="K227" s="39">
        <f>J227-I227+1</f>
        <v>8</v>
      </c>
      <c r="L227" s="39"/>
      <c r="M227" s="39">
        <v>30</v>
      </c>
      <c r="N227" s="42"/>
      <c r="O227" s="43">
        <f>M227/6</f>
        <v>5</v>
      </c>
      <c r="Q227" s="44">
        <f>IF(K227=0,0,L227)</f>
        <v>0</v>
      </c>
      <c r="R227" s="97">
        <f>IF(K227=0,0,M227/1.5)</f>
        <v>20</v>
      </c>
      <c r="S227" s="44">
        <f>P227+Q227+R227</f>
        <v>20</v>
      </c>
      <c r="T227" s="155"/>
    </row>
    <row r="228" spans="1:20" s="149" customFormat="1">
      <c r="A228" s="146" t="s">
        <v>135</v>
      </c>
      <c r="B228" s="147" t="s">
        <v>168</v>
      </c>
      <c r="C228" s="148">
        <v>1</v>
      </c>
      <c r="D228" s="147" t="s">
        <v>104</v>
      </c>
      <c r="E228" s="149" t="s">
        <v>249</v>
      </c>
      <c r="F228" s="148">
        <v>3</v>
      </c>
      <c r="G228" s="150" t="s">
        <v>36</v>
      </c>
      <c r="H228" s="148"/>
      <c r="I228" s="148">
        <v>1</v>
      </c>
      <c r="J228" s="148">
        <v>5</v>
      </c>
      <c r="K228" s="148">
        <f>J228-I228+1</f>
        <v>5</v>
      </c>
      <c r="L228" s="148"/>
      <c r="M228" s="148">
        <v>30</v>
      </c>
      <c r="N228" s="151"/>
      <c r="O228" s="152">
        <f t="shared" si="197"/>
        <v>5</v>
      </c>
      <c r="Q228" s="153">
        <f>IF(K228=0,0,L228)</f>
        <v>0</v>
      </c>
      <c r="R228" s="154">
        <f>IF(K228=0,0,M228/1.5)</f>
        <v>20</v>
      </c>
      <c r="S228" s="153">
        <f>P228+Q228+R228</f>
        <v>20</v>
      </c>
    </row>
    <row r="229" spans="1:20" s="149" customFormat="1">
      <c r="A229" s="146" t="s">
        <v>135</v>
      </c>
      <c r="B229" s="147" t="s">
        <v>169</v>
      </c>
      <c r="C229" s="148">
        <v>1</v>
      </c>
      <c r="D229" s="147" t="s">
        <v>104</v>
      </c>
      <c r="E229" s="149" t="s">
        <v>249</v>
      </c>
      <c r="F229" s="148">
        <v>3</v>
      </c>
      <c r="G229" s="150" t="s">
        <v>37</v>
      </c>
      <c r="H229" s="148"/>
      <c r="I229" s="148">
        <v>1</v>
      </c>
      <c r="J229" s="148">
        <v>5</v>
      </c>
      <c r="K229" s="148">
        <f>J229-I229+1</f>
        <v>5</v>
      </c>
      <c r="L229" s="148"/>
      <c r="M229" s="148">
        <v>30</v>
      </c>
      <c r="N229" s="151"/>
      <c r="O229" s="152">
        <f t="shared" si="197"/>
        <v>5</v>
      </c>
      <c r="Q229" s="153">
        <f>IF(K229=0,0,L229)</f>
        <v>0</v>
      </c>
      <c r="R229" s="154">
        <f>IF(K229=0,0,M229/1.5)</f>
        <v>20</v>
      </c>
      <c r="S229" s="153">
        <f>P229+Q229+R229</f>
        <v>20</v>
      </c>
    </row>
    <row r="230" spans="1:20" s="149" customFormat="1">
      <c r="A230" s="146" t="s">
        <v>135</v>
      </c>
      <c r="B230" s="147" t="s">
        <v>261</v>
      </c>
      <c r="C230" s="148">
        <v>1</v>
      </c>
      <c r="D230" s="147" t="s">
        <v>104</v>
      </c>
      <c r="E230" s="149" t="s">
        <v>99</v>
      </c>
      <c r="F230" s="148">
        <v>3</v>
      </c>
      <c r="G230" s="150" t="s">
        <v>36</v>
      </c>
      <c r="H230" s="148"/>
      <c r="I230" s="148">
        <v>6</v>
      </c>
      <c r="J230" s="148">
        <v>15</v>
      </c>
      <c r="K230" s="148">
        <f t="shared" ref="K230:K232" si="202">J230-I230+1</f>
        <v>10</v>
      </c>
      <c r="L230" s="148"/>
      <c r="M230" s="148">
        <v>60</v>
      </c>
      <c r="N230" s="151"/>
      <c r="O230" s="152">
        <f t="shared" si="197"/>
        <v>10</v>
      </c>
      <c r="Q230" s="153">
        <f t="shared" ref="Q230:Q232" si="203">IF(K230=0,0,L230)</f>
        <v>0</v>
      </c>
      <c r="R230" s="154">
        <f t="shared" ref="R230:R232" si="204">IF(K230=0,0,M230/1.5)</f>
        <v>40</v>
      </c>
      <c r="S230" s="153">
        <f t="shared" ref="S230:S232" si="205">P230+Q230+R230</f>
        <v>40</v>
      </c>
    </row>
    <row r="231" spans="1:20" s="149" customFormat="1">
      <c r="A231" s="146" t="s">
        <v>135</v>
      </c>
      <c r="B231" s="147" t="s">
        <v>264</v>
      </c>
      <c r="C231" s="148">
        <v>1</v>
      </c>
      <c r="D231" s="147" t="s">
        <v>104</v>
      </c>
      <c r="E231" s="149" t="s">
        <v>99</v>
      </c>
      <c r="F231" s="148">
        <v>3</v>
      </c>
      <c r="G231" s="150" t="s">
        <v>37</v>
      </c>
      <c r="H231" s="148"/>
      <c r="I231" s="148">
        <v>6</v>
      </c>
      <c r="J231" s="148">
        <v>15</v>
      </c>
      <c r="K231" s="148">
        <f t="shared" si="202"/>
        <v>10</v>
      </c>
      <c r="L231" s="148"/>
      <c r="M231" s="148">
        <v>60</v>
      </c>
      <c r="N231" s="151"/>
      <c r="O231" s="152">
        <f t="shared" si="197"/>
        <v>10</v>
      </c>
      <c r="Q231" s="153">
        <f t="shared" si="203"/>
        <v>0</v>
      </c>
      <c r="R231" s="154">
        <f t="shared" si="204"/>
        <v>40</v>
      </c>
      <c r="S231" s="153">
        <f t="shared" si="205"/>
        <v>40</v>
      </c>
    </row>
    <row r="232" spans="1:20" s="149" customFormat="1">
      <c r="A232" s="146" t="s">
        <v>135</v>
      </c>
      <c r="B232" s="147" t="s">
        <v>262</v>
      </c>
      <c r="C232" s="148">
        <v>1</v>
      </c>
      <c r="D232" s="147" t="s">
        <v>24</v>
      </c>
      <c r="E232" s="149" t="s">
        <v>99</v>
      </c>
      <c r="F232" s="148">
        <v>3</v>
      </c>
      <c r="G232" s="150" t="s">
        <v>263</v>
      </c>
      <c r="H232" s="148"/>
      <c r="I232" s="148">
        <v>6</v>
      </c>
      <c r="J232" s="148">
        <v>15</v>
      </c>
      <c r="K232" s="148">
        <f t="shared" si="202"/>
        <v>10</v>
      </c>
      <c r="L232" s="148"/>
      <c r="M232" s="148">
        <v>60</v>
      </c>
      <c r="N232" s="151"/>
      <c r="O232" s="152">
        <f t="shared" si="197"/>
        <v>10</v>
      </c>
      <c r="Q232" s="153">
        <f t="shared" si="203"/>
        <v>0</v>
      </c>
      <c r="R232" s="154">
        <f t="shared" si="204"/>
        <v>40</v>
      </c>
      <c r="S232" s="153">
        <f t="shared" si="205"/>
        <v>40</v>
      </c>
    </row>
    <row r="233" spans="1:20" s="40" customFormat="1">
      <c r="A233" s="157" t="s">
        <v>135</v>
      </c>
      <c r="B233" s="38" t="s">
        <v>311</v>
      </c>
      <c r="C233" s="39">
        <v>1</v>
      </c>
      <c r="D233" s="158" t="s">
        <v>41</v>
      </c>
      <c r="E233" s="40" t="s">
        <v>350</v>
      </c>
      <c r="F233" s="39">
        <v>3</v>
      </c>
      <c r="G233" s="41" t="s">
        <v>36</v>
      </c>
      <c r="H233" s="39"/>
      <c r="I233" s="39">
        <v>16</v>
      </c>
      <c r="J233" s="39">
        <v>23</v>
      </c>
      <c r="K233" s="39">
        <f>J233-I233+1</f>
        <v>8</v>
      </c>
      <c r="L233" s="39"/>
      <c r="M233" s="39">
        <v>30</v>
      </c>
      <c r="N233" s="42"/>
      <c r="O233" s="43">
        <f>M233/6</f>
        <v>5</v>
      </c>
      <c r="Q233" s="44">
        <f>IF(K233=0,0,L233)</f>
        <v>0</v>
      </c>
      <c r="R233" s="97">
        <f>IF(K233=0,0,M233/1.5)</f>
        <v>20</v>
      </c>
      <c r="S233" s="44">
        <f>P233+Q233+R233</f>
        <v>20</v>
      </c>
      <c r="T233" s="155"/>
    </row>
    <row r="234" spans="1:20" s="40" customFormat="1">
      <c r="A234" s="157" t="s">
        <v>135</v>
      </c>
      <c r="B234" s="38" t="s">
        <v>309</v>
      </c>
      <c r="C234" s="39">
        <v>1</v>
      </c>
      <c r="D234" s="38" t="s">
        <v>104</v>
      </c>
      <c r="E234" s="40" t="s">
        <v>350</v>
      </c>
      <c r="F234" s="39">
        <v>3</v>
      </c>
      <c r="G234" s="41" t="s">
        <v>37</v>
      </c>
      <c r="H234" s="39"/>
      <c r="I234" s="39">
        <v>16</v>
      </c>
      <c r="J234" s="39">
        <v>23</v>
      </c>
      <c r="K234" s="39">
        <f>J234-I234+1</f>
        <v>8</v>
      </c>
      <c r="L234" s="39"/>
      <c r="M234" s="39">
        <v>30</v>
      </c>
      <c r="N234" s="42"/>
      <c r="O234" s="43">
        <f>M234/6</f>
        <v>5</v>
      </c>
      <c r="Q234" s="44">
        <f>IF(K234=0,0,L234)</f>
        <v>0</v>
      </c>
      <c r="R234" s="97">
        <f>IF(K234=0,0,M234/1.5)</f>
        <v>20</v>
      </c>
      <c r="S234" s="44">
        <f>P234+Q234+R234</f>
        <v>20</v>
      </c>
      <c r="T234" s="155"/>
    </row>
    <row r="235" spans="1:20" s="149" customFormat="1">
      <c r="A235" s="146" t="s">
        <v>135</v>
      </c>
      <c r="B235" s="147" t="s">
        <v>167</v>
      </c>
      <c r="C235" s="148">
        <v>1</v>
      </c>
      <c r="D235" s="147" t="s">
        <v>104</v>
      </c>
      <c r="E235" s="149" t="s">
        <v>249</v>
      </c>
      <c r="F235" s="148">
        <v>4</v>
      </c>
      <c r="G235" s="150" t="s">
        <v>36</v>
      </c>
      <c r="H235" s="148"/>
      <c r="I235" s="148">
        <v>11</v>
      </c>
      <c r="J235" s="148">
        <v>15</v>
      </c>
      <c r="K235" s="148">
        <f t="shared" si="157"/>
        <v>5</v>
      </c>
      <c r="L235" s="148"/>
      <c r="M235" s="148">
        <v>30</v>
      </c>
      <c r="N235" s="151"/>
      <c r="O235" s="152">
        <f t="shared" si="180"/>
        <v>5</v>
      </c>
      <c r="Q235" s="153">
        <f t="shared" si="158"/>
        <v>0</v>
      </c>
      <c r="R235" s="154">
        <f t="shared" si="159"/>
        <v>20</v>
      </c>
      <c r="S235" s="153">
        <f t="shared" si="160"/>
        <v>20</v>
      </c>
    </row>
    <row r="236" spans="1:20" s="149" customFormat="1">
      <c r="A236" s="146" t="s">
        <v>135</v>
      </c>
      <c r="B236" s="147" t="s">
        <v>170</v>
      </c>
      <c r="C236" s="148">
        <v>1</v>
      </c>
      <c r="D236" s="147" t="s">
        <v>104</v>
      </c>
      <c r="E236" s="149" t="s">
        <v>249</v>
      </c>
      <c r="F236" s="148">
        <v>4</v>
      </c>
      <c r="G236" s="150" t="s">
        <v>37</v>
      </c>
      <c r="H236" s="148"/>
      <c r="I236" s="148">
        <v>11</v>
      </c>
      <c r="J236" s="148">
        <v>15</v>
      </c>
      <c r="K236" s="148">
        <f t="shared" si="157"/>
        <v>5</v>
      </c>
      <c r="L236" s="148"/>
      <c r="M236" s="148">
        <v>30</v>
      </c>
      <c r="N236" s="151"/>
      <c r="O236" s="152">
        <f t="shared" si="180"/>
        <v>5</v>
      </c>
      <c r="Q236" s="153">
        <f t="shared" si="158"/>
        <v>0</v>
      </c>
      <c r="R236" s="154">
        <f t="shared" si="159"/>
        <v>20</v>
      </c>
      <c r="S236" s="153">
        <f t="shared" si="160"/>
        <v>20</v>
      </c>
    </row>
    <row r="237" spans="1:20" s="40" customFormat="1">
      <c r="A237" s="157" t="s">
        <v>135</v>
      </c>
      <c r="B237" s="38" t="s">
        <v>332</v>
      </c>
      <c r="C237" s="39">
        <v>1</v>
      </c>
      <c r="D237" s="147" t="s">
        <v>104</v>
      </c>
      <c r="E237" s="40" t="s">
        <v>323</v>
      </c>
      <c r="F237" s="39">
        <v>4</v>
      </c>
      <c r="G237" s="41" t="s">
        <v>36</v>
      </c>
      <c r="H237" s="39"/>
      <c r="I237" s="39">
        <v>6</v>
      </c>
      <c r="J237" s="39">
        <v>10</v>
      </c>
      <c r="K237" s="39">
        <f t="shared" si="157"/>
        <v>5</v>
      </c>
      <c r="L237" s="39"/>
      <c r="M237" s="39">
        <v>30</v>
      </c>
      <c r="N237" s="42"/>
      <c r="O237" s="43">
        <f t="shared" si="180"/>
        <v>5</v>
      </c>
      <c r="Q237" s="44">
        <f t="shared" si="158"/>
        <v>0</v>
      </c>
      <c r="R237" s="97">
        <f t="shared" si="159"/>
        <v>20</v>
      </c>
      <c r="S237" s="44">
        <f t="shared" si="160"/>
        <v>20</v>
      </c>
      <c r="T237" s="155"/>
    </row>
    <row r="238" spans="1:20" s="40" customFormat="1">
      <c r="A238" s="157" t="s">
        <v>135</v>
      </c>
      <c r="B238" s="38" t="s">
        <v>312</v>
      </c>
      <c r="C238" s="39">
        <v>1</v>
      </c>
      <c r="D238" s="38" t="s">
        <v>45</v>
      </c>
      <c r="E238" s="40" t="s">
        <v>350</v>
      </c>
      <c r="F238" s="39">
        <v>4</v>
      </c>
      <c r="G238" s="41" t="s">
        <v>37</v>
      </c>
      <c r="H238" s="39"/>
      <c r="I238" s="39">
        <v>6</v>
      </c>
      <c r="J238" s="39">
        <v>10</v>
      </c>
      <c r="K238" s="39">
        <f t="shared" ref="K238:K243" si="206">J238-I238+1</f>
        <v>5</v>
      </c>
      <c r="L238" s="39"/>
      <c r="M238" s="39">
        <v>30</v>
      </c>
      <c r="N238" s="42"/>
      <c r="O238" s="43">
        <f t="shared" ref="O238:O243" si="207">M238/6</f>
        <v>5</v>
      </c>
      <c r="Q238" s="44">
        <f t="shared" ref="Q238:Q243" si="208">IF(K238=0,0,L238)</f>
        <v>0</v>
      </c>
      <c r="R238" s="97">
        <f t="shared" ref="R238:R243" si="209">IF(K238=0,0,M238/1.5)</f>
        <v>20</v>
      </c>
      <c r="S238" s="44">
        <f t="shared" ref="S238:S243" si="210">P238+Q238+R238</f>
        <v>20</v>
      </c>
      <c r="T238" s="155"/>
    </row>
    <row r="239" spans="1:20" s="40" customFormat="1">
      <c r="A239" s="157" t="s">
        <v>135</v>
      </c>
      <c r="B239" s="38" t="s">
        <v>319</v>
      </c>
      <c r="C239" s="39">
        <v>1</v>
      </c>
      <c r="D239" s="38" t="s">
        <v>104</v>
      </c>
      <c r="E239" s="40" t="s">
        <v>350</v>
      </c>
      <c r="F239" s="39">
        <v>4</v>
      </c>
      <c r="G239" s="41" t="s">
        <v>36</v>
      </c>
      <c r="H239" s="39"/>
      <c r="I239" s="39">
        <v>16</v>
      </c>
      <c r="J239" s="39">
        <v>23</v>
      </c>
      <c r="K239" s="39">
        <f t="shared" si="206"/>
        <v>8</v>
      </c>
      <c r="L239" s="39"/>
      <c r="M239" s="39">
        <v>30</v>
      </c>
      <c r="N239" s="42"/>
      <c r="O239" s="43">
        <f t="shared" si="207"/>
        <v>5</v>
      </c>
      <c r="Q239" s="44">
        <f t="shared" si="208"/>
        <v>0</v>
      </c>
      <c r="R239" s="97">
        <f t="shared" si="209"/>
        <v>20</v>
      </c>
      <c r="S239" s="44">
        <f t="shared" si="210"/>
        <v>20</v>
      </c>
      <c r="T239" s="155"/>
    </row>
    <row r="240" spans="1:20" s="40" customFormat="1">
      <c r="A240" s="157" t="s">
        <v>135</v>
      </c>
      <c r="B240" s="38" t="s">
        <v>306</v>
      </c>
      <c r="C240" s="39">
        <v>1</v>
      </c>
      <c r="D240" s="38" t="s">
        <v>39</v>
      </c>
      <c r="E240" s="40" t="s">
        <v>350</v>
      </c>
      <c r="F240" s="39">
        <v>4</v>
      </c>
      <c r="G240" s="41" t="s">
        <v>263</v>
      </c>
      <c r="H240" s="39"/>
      <c r="I240" s="39">
        <v>16</v>
      </c>
      <c r="J240" s="39">
        <v>23</v>
      </c>
      <c r="K240" s="39">
        <f t="shared" si="206"/>
        <v>8</v>
      </c>
      <c r="L240" s="39"/>
      <c r="M240" s="39">
        <v>30</v>
      </c>
      <c r="N240" s="42"/>
      <c r="O240" s="43">
        <f t="shared" si="207"/>
        <v>5</v>
      </c>
      <c r="Q240" s="44">
        <f t="shared" si="208"/>
        <v>0</v>
      </c>
      <c r="R240" s="97">
        <f t="shared" si="209"/>
        <v>20</v>
      </c>
      <c r="S240" s="44">
        <f t="shared" si="210"/>
        <v>20</v>
      </c>
      <c r="T240" s="155"/>
    </row>
    <row r="241" spans="1:20" s="149" customFormat="1">
      <c r="A241" s="146" t="s">
        <v>135</v>
      </c>
      <c r="B241" s="147" t="s">
        <v>201</v>
      </c>
      <c r="C241" s="148">
        <v>1</v>
      </c>
      <c r="D241" s="147" t="s">
        <v>104</v>
      </c>
      <c r="E241" s="149" t="s">
        <v>99</v>
      </c>
      <c r="F241" s="148">
        <v>5</v>
      </c>
      <c r="G241" s="150" t="s">
        <v>37</v>
      </c>
      <c r="H241" s="148"/>
      <c r="I241" s="148">
        <v>11</v>
      </c>
      <c r="J241" s="148">
        <v>15</v>
      </c>
      <c r="K241" s="148">
        <f t="shared" si="206"/>
        <v>5</v>
      </c>
      <c r="L241" s="148"/>
      <c r="M241" s="148">
        <v>30</v>
      </c>
      <c r="N241" s="151"/>
      <c r="O241" s="152">
        <f t="shared" si="207"/>
        <v>5</v>
      </c>
      <c r="Q241" s="153">
        <f t="shared" si="208"/>
        <v>0</v>
      </c>
      <c r="R241" s="154">
        <f t="shared" si="209"/>
        <v>20</v>
      </c>
      <c r="S241" s="153">
        <f t="shared" si="210"/>
        <v>20</v>
      </c>
    </row>
    <row r="242" spans="1:20" s="40" customFormat="1">
      <c r="A242" s="157" t="s">
        <v>135</v>
      </c>
      <c r="B242" s="38" t="s">
        <v>310</v>
      </c>
      <c r="C242" s="39">
        <v>1</v>
      </c>
      <c r="D242" s="38" t="s">
        <v>45</v>
      </c>
      <c r="E242" s="40" t="s">
        <v>350</v>
      </c>
      <c r="F242" s="39">
        <v>5</v>
      </c>
      <c r="G242" s="41" t="s">
        <v>37</v>
      </c>
      <c r="H242" s="39"/>
      <c r="I242" s="39">
        <v>6</v>
      </c>
      <c r="J242" s="39">
        <v>10</v>
      </c>
      <c r="K242" s="39">
        <f t="shared" si="206"/>
        <v>5</v>
      </c>
      <c r="L242" s="39"/>
      <c r="M242" s="39">
        <v>30</v>
      </c>
      <c r="N242" s="42"/>
      <c r="O242" s="43">
        <f t="shared" si="207"/>
        <v>5</v>
      </c>
      <c r="Q242" s="44">
        <f t="shared" si="208"/>
        <v>0</v>
      </c>
      <c r="R242" s="97">
        <f t="shared" si="209"/>
        <v>20</v>
      </c>
      <c r="S242" s="44">
        <f t="shared" si="210"/>
        <v>20</v>
      </c>
      <c r="T242" s="155"/>
    </row>
    <row r="243" spans="1:20" s="149" customFormat="1">
      <c r="A243" s="146" t="s">
        <v>135</v>
      </c>
      <c r="B243" s="147" t="s">
        <v>258</v>
      </c>
      <c r="C243" s="148">
        <v>1</v>
      </c>
      <c r="D243" s="147" t="s">
        <v>104</v>
      </c>
      <c r="E243" s="149" t="s">
        <v>99</v>
      </c>
      <c r="F243" s="148">
        <v>5</v>
      </c>
      <c r="G243" s="150" t="s">
        <v>36</v>
      </c>
      <c r="H243" s="148"/>
      <c r="I243" s="148">
        <v>6</v>
      </c>
      <c r="J243" s="148">
        <v>15</v>
      </c>
      <c r="K243" s="148">
        <f t="shared" si="206"/>
        <v>10</v>
      </c>
      <c r="L243" s="148"/>
      <c r="M243" s="148">
        <v>60</v>
      </c>
      <c r="N243" s="151"/>
      <c r="O243" s="152">
        <f t="shared" si="207"/>
        <v>10</v>
      </c>
      <c r="Q243" s="153">
        <f t="shared" si="208"/>
        <v>0</v>
      </c>
      <c r="R243" s="154">
        <f t="shared" si="209"/>
        <v>40</v>
      </c>
      <c r="S243" s="153">
        <f t="shared" si="210"/>
        <v>40</v>
      </c>
    </row>
    <row r="244" spans="1:20" s="40" customFormat="1">
      <c r="A244" s="157" t="s">
        <v>135</v>
      </c>
      <c r="B244" s="38" t="s">
        <v>327</v>
      </c>
      <c r="C244" s="39">
        <v>1</v>
      </c>
      <c r="D244" s="158" t="s">
        <v>41</v>
      </c>
      <c r="E244" s="40" t="s">
        <v>323</v>
      </c>
      <c r="F244" s="39">
        <v>5</v>
      </c>
      <c r="G244" s="41" t="s">
        <v>263</v>
      </c>
      <c r="H244" s="39"/>
      <c r="I244" s="39">
        <v>6</v>
      </c>
      <c r="J244" s="39">
        <v>15</v>
      </c>
      <c r="K244" s="39">
        <f t="shared" ref="K244" si="211">J244-I244+1</f>
        <v>10</v>
      </c>
      <c r="L244" s="39"/>
      <c r="M244" s="39">
        <v>60</v>
      </c>
      <c r="N244" s="42"/>
      <c r="O244" s="43">
        <f t="shared" ref="O244" si="212">M244/6</f>
        <v>10</v>
      </c>
      <c r="Q244" s="44">
        <f t="shared" ref="Q244" si="213">IF(K244=0,0,L244)</f>
        <v>0</v>
      </c>
      <c r="R244" s="97">
        <f t="shared" ref="R244" si="214">IF(K244=0,0,M244/1.5)</f>
        <v>40</v>
      </c>
      <c r="S244" s="44">
        <f t="shared" ref="S244" si="215">P244+Q244+R244</f>
        <v>40</v>
      </c>
      <c r="T244" s="155"/>
    </row>
    <row r="245" spans="1:20" s="40" customFormat="1">
      <c r="A245" s="157" t="s">
        <v>135</v>
      </c>
      <c r="B245" s="38" t="s">
        <v>315</v>
      </c>
      <c r="C245" s="39">
        <v>1</v>
      </c>
      <c r="D245" s="158" t="s">
        <v>41</v>
      </c>
      <c r="E245" s="40" t="s">
        <v>350</v>
      </c>
      <c r="F245" s="39">
        <v>5</v>
      </c>
      <c r="G245" s="41" t="s">
        <v>263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7">
        <f>IF(K245=0,0,M245/1.5)</f>
        <v>20</v>
      </c>
      <c r="S245" s="44">
        <f>P245+Q245+R245</f>
        <v>20</v>
      </c>
      <c r="T245" s="155"/>
    </row>
    <row r="246" spans="1:20" s="40" customFormat="1">
      <c r="A246" s="157" t="s">
        <v>135</v>
      </c>
      <c r="B246" s="38" t="s">
        <v>304</v>
      </c>
      <c r="C246" s="39">
        <v>1</v>
      </c>
      <c r="D246" s="38" t="s">
        <v>45</v>
      </c>
      <c r="E246" s="40" t="s">
        <v>350</v>
      </c>
      <c r="F246" s="39">
        <v>5</v>
      </c>
      <c r="G246" s="41" t="s">
        <v>36</v>
      </c>
      <c r="H246" s="39"/>
      <c r="I246" s="39">
        <v>16</v>
      </c>
      <c r="J246" s="39">
        <v>23</v>
      </c>
      <c r="K246" s="39">
        <f>J246-I246+1</f>
        <v>8</v>
      </c>
      <c r="L246" s="39"/>
      <c r="M246" s="39">
        <v>30</v>
      </c>
      <c r="N246" s="42"/>
      <c r="O246" s="43">
        <f>M246/6</f>
        <v>5</v>
      </c>
      <c r="Q246" s="44">
        <f>IF(K246=0,0,L246)</f>
        <v>0</v>
      </c>
      <c r="R246" s="97">
        <f>IF(K246=0,0,M246/1.5)</f>
        <v>20</v>
      </c>
      <c r="S246" s="44">
        <f>P246+Q246+R246</f>
        <v>20</v>
      </c>
      <c r="T246" s="155"/>
    </row>
    <row r="247" spans="1:20" s="149" customFormat="1">
      <c r="A247" s="146" t="s">
        <v>135</v>
      </c>
      <c r="B247" s="147" t="s">
        <v>151</v>
      </c>
      <c r="C247" s="148">
        <v>1</v>
      </c>
      <c r="D247" s="147" t="s">
        <v>104</v>
      </c>
      <c r="E247" s="149" t="s">
        <v>99</v>
      </c>
      <c r="F247" s="148" t="s">
        <v>78</v>
      </c>
      <c r="G247" s="150" t="s">
        <v>36</v>
      </c>
      <c r="H247" s="148"/>
      <c r="I247" s="148">
        <v>1</v>
      </c>
      <c r="J247" s="148">
        <v>5</v>
      </c>
      <c r="K247" s="148">
        <f t="shared" ref="K247:K290" si="216">J247-I247+1</f>
        <v>5</v>
      </c>
      <c r="L247" s="148"/>
      <c r="M247" s="148">
        <v>60</v>
      </c>
      <c r="N247" s="151"/>
      <c r="O247" s="152">
        <f t="shared" si="180"/>
        <v>10</v>
      </c>
      <c r="Q247" s="153">
        <f t="shared" ref="Q247:Q290" si="217">IF(K247=0,0,L247)</f>
        <v>0</v>
      </c>
      <c r="R247" s="154">
        <f t="shared" ref="R247:R290" si="218">IF(K247=0,0,M247/1.5)</f>
        <v>40</v>
      </c>
      <c r="S247" s="153">
        <f t="shared" ref="S247:S290" si="219">P247+Q247+R247</f>
        <v>40</v>
      </c>
    </row>
    <row r="248" spans="1:20" s="149" customFormat="1">
      <c r="A248" s="146" t="s">
        <v>135</v>
      </c>
      <c r="B248" s="147" t="s">
        <v>152</v>
      </c>
      <c r="C248" s="148">
        <v>1</v>
      </c>
      <c r="D248" s="147" t="s">
        <v>104</v>
      </c>
      <c r="E248" s="149" t="s">
        <v>99</v>
      </c>
      <c r="F248" s="148" t="s">
        <v>78</v>
      </c>
      <c r="G248" s="150" t="s">
        <v>36</v>
      </c>
      <c r="H248" s="148"/>
      <c r="I248" s="148">
        <v>6</v>
      </c>
      <c r="J248" s="148">
        <v>10</v>
      </c>
      <c r="K248" s="148">
        <f t="shared" si="216"/>
        <v>5</v>
      </c>
      <c r="L248" s="148"/>
      <c r="M248" s="148">
        <v>60</v>
      </c>
      <c r="N248" s="151"/>
      <c r="O248" s="152">
        <f t="shared" si="180"/>
        <v>10</v>
      </c>
      <c r="Q248" s="153">
        <f t="shared" si="217"/>
        <v>0</v>
      </c>
      <c r="R248" s="154">
        <f t="shared" si="218"/>
        <v>40</v>
      </c>
      <c r="S248" s="153">
        <f t="shared" si="219"/>
        <v>40</v>
      </c>
    </row>
    <row r="249" spans="1:20" s="149" customFormat="1">
      <c r="A249" s="146" t="s">
        <v>135</v>
      </c>
      <c r="B249" s="147" t="s">
        <v>268</v>
      </c>
      <c r="C249" s="148">
        <v>1</v>
      </c>
      <c r="D249" s="147" t="s">
        <v>104</v>
      </c>
      <c r="E249" s="149" t="s">
        <v>99</v>
      </c>
      <c r="F249" s="148">
        <v>6</v>
      </c>
      <c r="G249" s="150" t="s">
        <v>36</v>
      </c>
      <c r="H249" s="148"/>
      <c r="I249" s="148">
        <v>11</v>
      </c>
      <c r="J249" s="148">
        <v>23</v>
      </c>
      <c r="K249" s="148">
        <f t="shared" si="216"/>
        <v>13</v>
      </c>
      <c r="L249" s="148"/>
      <c r="M249" s="148">
        <v>60</v>
      </c>
      <c r="N249" s="151"/>
      <c r="O249" s="152">
        <f t="shared" ref="O249:O259" si="220">M249/6</f>
        <v>10</v>
      </c>
      <c r="Q249" s="153">
        <f t="shared" si="217"/>
        <v>0</v>
      </c>
      <c r="R249" s="154">
        <f t="shared" si="218"/>
        <v>40</v>
      </c>
      <c r="S249" s="153">
        <f t="shared" si="219"/>
        <v>40</v>
      </c>
    </row>
    <row r="250" spans="1:20" s="149" customFormat="1">
      <c r="A250" s="146" t="s">
        <v>135</v>
      </c>
      <c r="B250" s="147" t="s">
        <v>259</v>
      </c>
      <c r="C250" s="148">
        <v>1</v>
      </c>
      <c r="D250" s="147" t="s">
        <v>45</v>
      </c>
      <c r="E250" s="149" t="s">
        <v>99</v>
      </c>
      <c r="F250" s="148">
        <v>6</v>
      </c>
      <c r="G250" s="150" t="s">
        <v>37</v>
      </c>
      <c r="H250" s="148"/>
      <c r="I250" s="148">
        <v>6</v>
      </c>
      <c r="J250" s="148">
        <v>15</v>
      </c>
      <c r="K250" s="148">
        <f t="shared" si="216"/>
        <v>10</v>
      </c>
      <c r="L250" s="148"/>
      <c r="M250" s="148">
        <v>60</v>
      </c>
      <c r="N250" s="151"/>
      <c r="O250" s="152">
        <f t="shared" si="220"/>
        <v>10</v>
      </c>
      <c r="Q250" s="153">
        <f t="shared" si="217"/>
        <v>0</v>
      </c>
      <c r="R250" s="154">
        <f t="shared" si="218"/>
        <v>40</v>
      </c>
      <c r="S250" s="153">
        <f t="shared" si="219"/>
        <v>40</v>
      </c>
    </row>
    <row r="251" spans="1:20" s="40" customFormat="1">
      <c r="A251" s="96" t="s">
        <v>135</v>
      </c>
      <c r="B251" s="38" t="s">
        <v>337</v>
      </c>
      <c r="C251" s="39">
        <v>1</v>
      </c>
      <c r="D251" s="38" t="s">
        <v>24</v>
      </c>
      <c r="E251" s="158" t="s">
        <v>343</v>
      </c>
      <c r="F251" s="41">
        <v>6</v>
      </c>
      <c r="G251" s="41" t="s">
        <v>263</v>
      </c>
      <c r="H251" s="39"/>
      <c r="I251" s="39">
        <v>6</v>
      </c>
      <c r="J251" s="39">
        <v>15</v>
      </c>
      <c r="K251" s="39">
        <f>J251-I251+1</f>
        <v>10</v>
      </c>
      <c r="L251" s="39"/>
      <c r="M251" s="39">
        <v>60</v>
      </c>
      <c r="N251" s="42">
        <f>L251/K251</f>
        <v>0</v>
      </c>
      <c r="O251" s="43">
        <f t="shared" si="220"/>
        <v>10</v>
      </c>
      <c r="Q251" s="44">
        <f>IF(K251=0,0,L251)</f>
        <v>0</v>
      </c>
      <c r="R251" s="97">
        <f>IF(K251=0,0,M251/1.5)</f>
        <v>40</v>
      </c>
      <c r="S251" s="44">
        <f>P251+Q251+R251</f>
        <v>40</v>
      </c>
    </row>
    <row r="252" spans="1:20" s="40" customFormat="1">
      <c r="A252" s="157" t="s">
        <v>135</v>
      </c>
      <c r="B252" s="38" t="s">
        <v>308</v>
      </c>
      <c r="C252" s="39">
        <v>1</v>
      </c>
      <c r="D252" s="38" t="s">
        <v>39</v>
      </c>
      <c r="E252" s="40" t="s">
        <v>350</v>
      </c>
      <c r="F252" s="39">
        <v>6</v>
      </c>
      <c r="G252" s="41" t="s">
        <v>37</v>
      </c>
      <c r="H252" s="39"/>
      <c r="I252" s="39">
        <v>16</v>
      </c>
      <c r="J252" s="39">
        <v>23</v>
      </c>
      <c r="K252" s="39">
        <f>J252-I252+1</f>
        <v>8</v>
      </c>
      <c r="L252" s="39"/>
      <c r="M252" s="39">
        <v>30</v>
      </c>
      <c r="N252" s="42"/>
      <c r="O252" s="43">
        <f t="shared" si="220"/>
        <v>5</v>
      </c>
      <c r="Q252" s="44">
        <f>IF(K252=0,0,L252)</f>
        <v>0</v>
      </c>
      <c r="R252" s="97">
        <f>IF(K252=0,0,M252/1.5)</f>
        <v>20</v>
      </c>
      <c r="S252" s="44">
        <f>P252+Q252+R252</f>
        <v>20</v>
      </c>
      <c r="T252" s="155"/>
    </row>
    <row r="253" spans="1:20" s="149" customFormat="1">
      <c r="A253" s="146" t="s">
        <v>135</v>
      </c>
      <c r="B253" s="147" t="s">
        <v>202</v>
      </c>
      <c r="C253" s="148">
        <v>1</v>
      </c>
      <c r="D253" s="147" t="s">
        <v>31</v>
      </c>
      <c r="E253" s="149" t="s">
        <v>99</v>
      </c>
      <c r="F253" s="148">
        <v>7</v>
      </c>
      <c r="G253" s="150" t="s">
        <v>36</v>
      </c>
      <c r="H253" s="148"/>
      <c r="I253" s="148">
        <v>11</v>
      </c>
      <c r="J253" s="148">
        <v>15</v>
      </c>
      <c r="K253" s="148">
        <f>J253-I253+1</f>
        <v>5</v>
      </c>
      <c r="L253" s="148"/>
      <c r="M253" s="148">
        <v>30</v>
      </c>
      <c r="N253" s="151"/>
      <c r="O253" s="152">
        <f t="shared" si="220"/>
        <v>5</v>
      </c>
      <c r="Q253" s="153">
        <f>IF(K253=0,0,L253)</f>
        <v>0</v>
      </c>
      <c r="R253" s="154">
        <f>IF(K253=0,0,M253/1.5)</f>
        <v>20</v>
      </c>
      <c r="S253" s="153">
        <f>P253+Q253+R253</f>
        <v>20</v>
      </c>
    </row>
    <row r="254" spans="1:20" s="149" customFormat="1">
      <c r="A254" s="146" t="s">
        <v>135</v>
      </c>
      <c r="B254" s="147" t="s">
        <v>260</v>
      </c>
      <c r="C254" s="148">
        <v>1</v>
      </c>
      <c r="D254" s="147" t="s">
        <v>104</v>
      </c>
      <c r="E254" s="149" t="s">
        <v>99</v>
      </c>
      <c r="F254" s="148">
        <v>7</v>
      </c>
      <c r="G254" s="150" t="s">
        <v>37</v>
      </c>
      <c r="H254" s="148"/>
      <c r="I254" s="148">
        <v>6</v>
      </c>
      <c r="J254" s="148">
        <v>15</v>
      </c>
      <c r="K254" s="148">
        <f t="shared" si="216"/>
        <v>10</v>
      </c>
      <c r="L254" s="148"/>
      <c r="M254" s="148">
        <v>60</v>
      </c>
      <c r="N254" s="151"/>
      <c r="O254" s="152">
        <f t="shared" si="220"/>
        <v>10</v>
      </c>
      <c r="Q254" s="153">
        <f t="shared" si="217"/>
        <v>0</v>
      </c>
      <c r="R254" s="154">
        <f t="shared" si="218"/>
        <v>40</v>
      </c>
      <c r="S254" s="153">
        <f t="shared" si="219"/>
        <v>40</v>
      </c>
    </row>
    <row r="255" spans="1:20" s="40" customFormat="1">
      <c r="A255" s="157" t="s">
        <v>135</v>
      </c>
      <c r="B255" s="38" t="s">
        <v>322</v>
      </c>
      <c r="C255" s="39">
        <v>1</v>
      </c>
      <c r="D255" s="38" t="s">
        <v>44</v>
      </c>
      <c r="E255" s="40" t="s">
        <v>323</v>
      </c>
      <c r="F255" s="39">
        <v>7</v>
      </c>
      <c r="G255" s="41" t="s">
        <v>263</v>
      </c>
      <c r="H255" s="39"/>
      <c r="I255" s="39">
        <v>6</v>
      </c>
      <c r="J255" s="39">
        <v>10</v>
      </c>
      <c r="K255" s="39">
        <f>J255-I255+1</f>
        <v>5</v>
      </c>
      <c r="L255" s="39"/>
      <c r="M255" s="39">
        <v>30</v>
      </c>
      <c r="N255" s="42"/>
      <c r="O255" s="43">
        <f t="shared" si="220"/>
        <v>5</v>
      </c>
      <c r="Q255" s="44">
        <f>IF(K255=0,0,L255)</f>
        <v>0</v>
      </c>
      <c r="R255" s="97">
        <f>IF(K255=0,0,M255/1.5)</f>
        <v>20</v>
      </c>
      <c r="S255" s="44">
        <f>P255+Q255+R255</f>
        <v>20</v>
      </c>
      <c r="T255" s="155"/>
    </row>
    <row r="256" spans="1:20" s="40" customFormat="1">
      <c r="A256" s="157" t="s">
        <v>135</v>
      </c>
      <c r="B256" s="38" t="s">
        <v>317</v>
      </c>
      <c r="C256" s="39">
        <v>1</v>
      </c>
      <c r="D256" s="38" t="s">
        <v>27</v>
      </c>
      <c r="E256" s="40" t="s">
        <v>350</v>
      </c>
      <c r="F256" s="39">
        <v>7</v>
      </c>
      <c r="G256" s="41" t="s">
        <v>36</v>
      </c>
      <c r="H256" s="39"/>
      <c r="I256" s="39">
        <v>16</v>
      </c>
      <c r="J256" s="39">
        <v>23</v>
      </c>
      <c r="K256" s="39">
        <f>J256-I256+1</f>
        <v>8</v>
      </c>
      <c r="L256" s="39"/>
      <c r="M256" s="39">
        <v>30</v>
      </c>
      <c r="N256" s="42"/>
      <c r="O256" s="43">
        <f>M256/6</f>
        <v>5</v>
      </c>
      <c r="Q256" s="44">
        <f>IF(K256=0,0,L256)</f>
        <v>0</v>
      </c>
      <c r="R256" s="97">
        <f>IF(K256=0,0,M256/1.5)</f>
        <v>20</v>
      </c>
      <c r="S256" s="44">
        <f>P256+Q256+R256</f>
        <v>20</v>
      </c>
      <c r="T256" s="155"/>
    </row>
    <row r="257" spans="1:20" s="40" customFormat="1">
      <c r="A257" s="157" t="s">
        <v>135</v>
      </c>
      <c r="B257" s="38" t="s">
        <v>318</v>
      </c>
      <c r="C257" s="39">
        <v>1</v>
      </c>
      <c r="D257" s="38" t="s">
        <v>27</v>
      </c>
      <c r="E257" s="40" t="s">
        <v>350</v>
      </c>
      <c r="F257" s="39">
        <v>7</v>
      </c>
      <c r="G257" s="41" t="s">
        <v>37</v>
      </c>
      <c r="H257" s="39"/>
      <c r="I257" s="39">
        <v>16</v>
      </c>
      <c r="J257" s="39">
        <v>23</v>
      </c>
      <c r="K257" s="39">
        <f>J257-I257+1</f>
        <v>8</v>
      </c>
      <c r="L257" s="39"/>
      <c r="M257" s="39">
        <v>30</v>
      </c>
      <c r="N257" s="42"/>
      <c r="O257" s="43">
        <f>M257/6</f>
        <v>5</v>
      </c>
      <c r="Q257" s="44">
        <f>IF(K257=0,0,L257)</f>
        <v>0</v>
      </c>
      <c r="R257" s="97">
        <f>IF(K257=0,0,M257/1.5)</f>
        <v>20</v>
      </c>
      <c r="S257" s="44">
        <f>P257+Q257+R257</f>
        <v>20</v>
      </c>
      <c r="T257" s="155"/>
    </row>
    <row r="258" spans="1:20" s="149" customFormat="1">
      <c r="A258" s="146" t="s">
        <v>135</v>
      </c>
      <c r="B258" s="147" t="s">
        <v>265</v>
      </c>
      <c r="C258" s="148">
        <v>1</v>
      </c>
      <c r="D258" s="147" t="s">
        <v>40</v>
      </c>
      <c r="E258" s="149" t="s">
        <v>99</v>
      </c>
      <c r="F258" s="148" t="s">
        <v>266</v>
      </c>
      <c r="G258" s="150" t="s">
        <v>36</v>
      </c>
      <c r="H258" s="148"/>
      <c r="I258" s="148">
        <v>6</v>
      </c>
      <c r="J258" s="148">
        <v>15</v>
      </c>
      <c r="K258" s="148">
        <f t="shared" si="216"/>
        <v>10</v>
      </c>
      <c r="L258" s="148"/>
      <c r="M258" s="148">
        <v>60</v>
      </c>
      <c r="N258" s="151"/>
      <c r="O258" s="152">
        <f t="shared" si="220"/>
        <v>10</v>
      </c>
      <c r="Q258" s="153">
        <f t="shared" si="217"/>
        <v>0</v>
      </c>
      <c r="R258" s="154">
        <f t="shared" si="218"/>
        <v>40</v>
      </c>
      <c r="S258" s="153">
        <f t="shared" si="219"/>
        <v>40</v>
      </c>
    </row>
    <row r="259" spans="1:20" s="149" customFormat="1">
      <c r="A259" s="146" t="s">
        <v>135</v>
      </c>
      <c r="B259" s="147" t="s">
        <v>267</v>
      </c>
      <c r="C259" s="148">
        <v>1</v>
      </c>
      <c r="D259" s="147" t="s">
        <v>40</v>
      </c>
      <c r="E259" s="149" t="s">
        <v>99</v>
      </c>
      <c r="F259" s="148" t="s">
        <v>266</v>
      </c>
      <c r="G259" s="150" t="s">
        <v>37</v>
      </c>
      <c r="H259" s="148"/>
      <c r="I259" s="148">
        <v>6</v>
      </c>
      <c r="J259" s="148">
        <v>15</v>
      </c>
      <c r="K259" s="148">
        <f t="shared" si="216"/>
        <v>10</v>
      </c>
      <c r="L259" s="148"/>
      <c r="M259" s="148">
        <v>60</v>
      </c>
      <c r="N259" s="151"/>
      <c r="O259" s="152">
        <f t="shared" si="220"/>
        <v>10</v>
      </c>
      <c r="Q259" s="153">
        <f t="shared" si="217"/>
        <v>0</v>
      </c>
      <c r="R259" s="154">
        <f t="shared" si="218"/>
        <v>40</v>
      </c>
      <c r="S259" s="153">
        <f t="shared" si="219"/>
        <v>40</v>
      </c>
    </row>
    <row r="260" spans="1:20" s="27" customFormat="1">
      <c r="A260" s="7" t="s">
        <v>132</v>
      </c>
      <c r="B260" s="8" t="s">
        <v>148</v>
      </c>
      <c r="C260" s="9">
        <v>1</v>
      </c>
      <c r="D260" s="8" t="s">
        <v>26</v>
      </c>
      <c r="E260" s="7" t="s">
        <v>185</v>
      </c>
      <c r="F260" s="11" t="s">
        <v>78</v>
      </c>
      <c r="G260" s="113" t="s">
        <v>191</v>
      </c>
      <c r="H260" s="9">
        <v>1</v>
      </c>
      <c r="I260" s="9">
        <v>1</v>
      </c>
      <c r="J260" s="9">
        <v>10</v>
      </c>
      <c r="K260" s="9">
        <f t="shared" si="216"/>
        <v>10</v>
      </c>
      <c r="L260" s="9"/>
      <c r="M260" s="9">
        <v>60</v>
      </c>
      <c r="N260" s="12">
        <f>L260/K260</f>
        <v>0</v>
      </c>
      <c r="O260" s="13">
        <f>M260/5</f>
        <v>12</v>
      </c>
      <c r="P260" s="14"/>
      <c r="Q260" s="15">
        <f t="shared" si="217"/>
        <v>0</v>
      </c>
      <c r="R260" s="16">
        <f t="shared" si="218"/>
        <v>40</v>
      </c>
      <c r="S260" s="15">
        <f t="shared" si="219"/>
        <v>40</v>
      </c>
    </row>
    <row r="261" spans="1:20" s="27" customFormat="1">
      <c r="A261" s="7" t="s">
        <v>132</v>
      </c>
      <c r="B261" s="8" t="s">
        <v>147</v>
      </c>
      <c r="C261" s="9">
        <v>1</v>
      </c>
      <c r="D261" s="8" t="s">
        <v>26</v>
      </c>
      <c r="E261" s="7" t="s">
        <v>188</v>
      </c>
      <c r="F261" s="11" t="s">
        <v>274</v>
      </c>
      <c r="G261" s="11" t="s">
        <v>192</v>
      </c>
      <c r="H261" s="9">
        <v>1</v>
      </c>
      <c r="I261" s="9">
        <v>1</v>
      </c>
      <c r="J261" s="9">
        <v>8</v>
      </c>
      <c r="K261" s="9">
        <f t="shared" si="216"/>
        <v>8</v>
      </c>
      <c r="L261" s="9"/>
      <c r="M261" s="9">
        <v>60</v>
      </c>
      <c r="N261" s="12">
        <f>L261/K261</f>
        <v>0</v>
      </c>
      <c r="O261" s="13">
        <f>M261/5</f>
        <v>12</v>
      </c>
      <c r="P261" s="14"/>
      <c r="Q261" s="15">
        <f t="shared" si="217"/>
        <v>0</v>
      </c>
      <c r="R261" s="16">
        <f t="shared" si="218"/>
        <v>40</v>
      </c>
      <c r="S261" s="15">
        <f t="shared" si="219"/>
        <v>40</v>
      </c>
    </row>
    <row r="262" spans="1:20" s="27" customFormat="1">
      <c r="A262" s="98" t="s">
        <v>132</v>
      </c>
      <c r="B262" s="8" t="s">
        <v>210</v>
      </c>
      <c r="C262" s="9">
        <v>1</v>
      </c>
      <c r="D262" s="8" t="s">
        <v>40</v>
      </c>
      <c r="E262" s="14" t="s">
        <v>14</v>
      </c>
      <c r="F262" s="24" t="s">
        <v>77</v>
      </c>
      <c r="G262" s="11" t="s">
        <v>191</v>
      </c>
      <c r="H262" s="9"/>
      <c r="I262" s="9">
        <v>11</v>
      </c>
      <c r="J262" s="9">
        <v>15</v>
      </c>
      <c r="K262" s="9">
        <f t="shared" si="216"/>
        <v>5</v>
      </c>
      <c r="L262" s="9"/>
      <c r="M262" s="9">
        <v>60</v>
      </c>
      <c r="N262" s="12"/>
      <c r="O262" s="13">
        <f t="shared" ref="O262:O267" si="221">M262/6</f>
        <v>10</v>
      </c>
      <c r="P262" s="14"/>
      <c r="Q262" s="15">
        <f t="shared" si="217"/>
        <v>0</v>
      </c>
      <c r="R262" s="16">
        <f t="shared" si="218"/>
        <v>40</v>
      </c>
      <c r="S262" s="15">
        <f t="shared" si="219"/>
        <v>40</v>
      </c>
    </row>
    <row r="263" spans="1:20" s="27" customFormat="1">
      <c r="A263" s="98" t="s">
        <v>132</v>
      </c>
      <c r="B263" s="8" t="s">
        <v>211</v>
      </c>
      <c r="C263" s="9">
        <v>1</v>
      </c>
      <c r="D263" s="8" t="s">
        <v>40</v>
      </c>
      <c r="E263" s="14" t="s">
        <v>14</v>
      </c>
      <c r="F263" s="24" t="s">
        <v>77</v>
      </c>
      <c r="G263" s="11" t="s">
        <v>200</v>
      </c>
      <c r="H263" s="9"/>
      <c r="I263" s="9">
        <v>11</v>
      </c>
      <c r="J263" s="9">
        <v>15</v>
      </c>
      <c r="K263" s="9">
        <f t="shared" si="216"/>
        <v>5</v>
      </c>
      <c r="L263" s="9"/>
      <c r="M263" s="9">
        <v>60</v>
      </c>
      <c r="N263" s="12"/>
      <c r="O263" s="13">
        <f t="shared" si="221"/>
        <v>10</v>
      </c>
      <c r="P263" s="14"/>
      <c r="Q263" s="15">
        <f t="shared" si="217"/>
        <v>0</v>
      </c>
      <c r="R263" s="16">
        <f t="shared" si="218"/>
        <v>40</v>
      </c>
      <c r="S263" s="15">
        <f t="shared" si="219"/>
        <v>40</v>
      </c>
    </row>
    <row r="264" spans="1:20" s="27" customFormat="1">
      <c r="A264" s="98" t="s">
        <v>132</v>
      </c>
      <c r="B264" s="8" t="s">
        <v>212</v>
      </c>
      <c r="C264" s="9">
        <v>1</v>
      </c>
      <c r="D264" s="8" t="s">
        <v>40</v>
      </c>
      <c r="E264" s="14" t="s">
        <v>14</v>
      </c>
      <c r="F264" s="24" t="s">
        <v>80</v>
      </c>
      <c r="G264" s="11" t="s">
        <v>95</v>
      </c>
      <c r="H264" s="9"/>
      <c r="I264" s="9">
        <v>1</v>
      </c>
      <c r="J264" s="9">
        <v>5</v>
      </c>
      <c r="K264" s="9">
        <f t="shared" si="216"/>
        <v>5</v>
      </c>
      <c r="L264" s="9"/>
      <c r="M264" s="9">
        <v>60</v>
      </c>
      <c r="N264" s="12"/>
      <c r="O264" s="13">
        <f t="shared" si="221"/>
        <v>10</v>
      </c>
      <c r="P264" s="14"/>
      <c r="Q264" s="15">
        <f t="shared" si="217"/>
        <v>0</v>
      </c>
      <c r="R264" s="16">
        <f t="shared" si="218"/>
        <v>40</v>
      </c>
      <c r="S264" s="15">
        <f t="shared" si="219"/>
        <v>40</v>
      </c>
    </row>
    <row r="265" spans="1:20" s="27" customFormat="1">
      <c r="A265" s="98" t="s">
        <v>132</v>
      </c>
      <c r="B265" s="8" t="s">
        <v>213</v>
      </c>
      <c r="C265" s="9">
        <v>1</v>
      </c>
      <c r="D265" s="8" t="s">
        <v>40</v>
      </c>
      <c r="E265" s="14" t="s">
        <v>14</v>
      </c>
      <c r="F265" s="24" t="s">
        <v>80</v>
      </c>
      <c r="G265" s="11" t="s">
        <v>195</v>
      </c>
      <c r="H265" s="9"/>
      <c r="I265" s="9">
        <v>1</v>
      </c>
      <c r="J265" s="9">
        <v>5</v>
      </c>
      <c r="K265" s="9">
        <f t="shared" si="216"/>
        <v>5</v>
      </c>
      <c r="L265" s="9"/>
      <c r="M265" s="9">
        <v>60</v>
      </c>
      <c r="N265" s="12"/>
      <c r="O265" s="13">
        <f t="shared" si="221"/>
        <v>10</v>
      </c>
      <c r="P265" s="14"/>
      <c r="Q265" s="15">
        <f t="shared" si="217"/>
        <v>0</v>
      </c>
      <c r="R265" s="16">
        <f t="shared" si="218"/>
        <v>40</v>
      </c>
      <c r="S265" s="15">
        <f t="shared" si="219"/>
        <v>40</v>
      </c>
    </row>
    <row r="266" spans="1:20" s="27" customFormat="1">
      <c r="A266" s="98" t="s">
        <v>132</v>
      </c>
      <c r="B266" s="8" t="s">
        <v>221</v>
      </c>
      <c r="C266" s="9">
        <v>1</v>
      </c>
      <c r="D266" s="8" t="s">
        <v>38</v>
      </c>
      <c r="E266" s="14" t="s">
        <v>14</v>
      </c>
      <c r="F266" s="24" t="s">
        <v>77</v>
      </c>
      <c r="G266" s="11" t="s">
        <v>95</v>
      </c>
      <c r="H266" s="9"/>
      <c r="I266" s="9">
        <v>1</v>
      </c>
      <c r="J266" s="9">
        <v>6</v>
      </c>
      <c r="K266" s="9">
        <f t="shared" si="216"/>
        <v>6</v>
      </c>
      <c r="L266" s="9"/>
      <c r="M266" s="9">
        <v>60</v>
      </c>
      <c r="N266" s="12"/>
      <c r="O266" s="13">
        <f t="shared" si="221"/>
        <v>10</v>
      </c>
      <c r="P266" s="14"/>
      <c r="Q266" s="15">
        <f t="shared" si="217"/>
        <v>0</v>
      </c>
      <c r="R266" s="16">
        <f t="shared" si="218"/>
        <v>40</v>
      </c>
      <c r="S266" s="15">
        <f t="shared" si="219"/>
        <v>40</v>
      </c>
    </row>
    <row r="267" spans="1:20" s="27" customFormat="1">
      <c r="A267" s="98" t="s">
        <v>132</v>
      </c>
      <c r="B267" s="8" t="s">
        <v>222</v>
      </c>
      <c r="C267" s="9">
        <v>1</v>
      </c>
      <c r="D267" s="8" t="s">
        <v>38</v>
      </c>
      <c r="E267" s="14" t="s">
        <v>188</v>
      </c>
      <c r="F267" s="24" t="s">
        <v>77</v>
      </c>
      <c r="G267" s="11" t="s">
        <v>195</v>
      </c>
      <c r="H267" s="9"/>
      <c r="I267" s="9">
        <v>1</v>
      </c>
      <c r="J267" s="9">
        <v>6</v>
      </c>
      <c r="K267" s="9">
        <f t="shared" si="216"/>
        <v>6</v>
      </c>
      <c r="L267" s="9"/>
      <c r="M267" s="9">
        <v>60</v>
      </c>
      <c r="N267" s="12"/>
      <c r="O267" s="13">
        <f t="shared" si="221"/>
        <v>10</v>
      </c>
      <c r="P267" s="14"/>
      <c r="Q267" s="15">
        <f t="shared" si="217"/>
        <v>0</v>
      </c>
      <c r="R267" s="16">
        <f t="shared" si="218"/>
        <v>40</v>
      </c>
      <c r="S267" s="15">
        <f t="shared" si="219"/>
        <v>40</v>
      </c>
    </row>
    <row r="268" spans="1:20" s="40" customFormat="1">
      <c r="A268" s="96" t="s">
        <v>133</v>
      </c>
      <c r="B268" s="38" t="s">
        <v>180</v>
      </c>
      <c r="C268" s="39">
        <v>1</v>
      </c>
      <c r="D268" s="38" t="s">
        <v>29</v>
      </c>
      <c r="E268" s="40" t="s">
        <v>179</v>
      </c>
      <c r="F268" s="41" t="s">
        <v>182</v>
      </c>
      <c r="G268" s="209" t="s">
        <v>95</v>
      </c>
      <c r="H268" s="39">
        <v>1</v>
      </c>
      <c r="I268" s="39">
        <v>6</v>
      </c>
      <c r="J268" s="39">
        <v>19</v>
      </c>
      <c r="K268" s="39">
        <f t="shared" si="216"/>
        <v>14</v>
      </c>
      <c r="L268" s="39"/>
      <c r="M268" s="39">
        <v>60</v>
      </c>
      <c r="N268" s="42">
        <f>L268/K268</f>
        <v>0</v>
      </c>
      <c r="O268" s="43">
        <f>M268/5</f>
        <v>12</v>
      </c>
      <c r="Q268" s="44">
        <f t="shared" si="217"/>
        <v>0</v>
      </c>
      <c r="R268" s="97">
        <f t="shared" si="218"/>
        <v>40</v>
      </c>
      <c r="S268" s="44">
        <f t="shared" si="219"/>
        <v>40</v>
      </c>
    </row>
    <row r="269" spans="1:20" s="40" customFormat="1">
      <c r="A269" s="96" t="s">
        <v>133</v>
      </c>
      <c r="B269" s="38" t="s">
        <v>181</v>
      </c>
      <c r="C269" s="39">
        <v>1</v>
      </c>
      <c r="D269" s="38" t="s">
        <v>29</v>
      </c>
      <c r="E269" s="40" t="s">
        <v>179</v>
      </c>
      <c r="F269" s="41" t="s">
        <v>182</v>
      </c>
      <c r="G269" s="41" t="s">
        <v>195</v>
      </c>
      <c r="H269" s="39">
        <v>1</v>
      </c>
      <c r="I269" s="39">
        <v>6</v>
      </c>
      <c r="J269" s="39">
        <v>19</v>
      </c>
      <c r="K269" s="39">
        <f t="shared" si="216"/>
        <v>14</v>
      </c>
      <c r="L269" s="39"/>
      <c r="M269" s="39">
        <v>60</v>
      </c>
      <c r="N269" s="42">
        <f>L269/K269</f>
        <v>0</v>
      </c>
      <c r="O269" s="43">
        <f>M269/5</f>
        <v>12</v>
      </c>
      <c r="Q269" s="44">
        <f t="shared" si="217"/>
        <v>0</v>
      </c>
      <c r="R269" s="97">
        <f t="shared" si="218"/>
        <v>40</v>
      </c>
      <c r="S269" s="44">
        <f t="shared" si="219"/>
        <v>40</v>
      </c>
    </row>
    <row r="270" spans="1:20" s="40" customFormat="1">
      <c r="A270" s="96" t="s">
        <v>133</v>
      </c>
      <c r="B270" s="38" t="s">
        <v>183</v>
      </c>
      <c r="C270" s="39">
        <v>1</v>
      </c>
      <c r="D270" s="38" t="s">
        <v>29</v>
      </c>
      <c r="E270" s="40" t="s">
        <v>179</v>
      </c>
      <c r="F270" s="41" t="s">
        <v>182</v>
      </c>
      <c r="G270" s="209" t="s">
        <v>95</v>
      </c>
      <c r="H270" s="39">
        <v>7</v>
      </c>
      <c r="I270" s="39">
        <v>12</v>
      </c>
      <c r="J270" s="39">
        <v>19</v>
      </c>
      <c r="K270" s="39">
        <f t="shared" si="216"/>
        <v>8</v>
      </c>
      <c r="L270" s="39"/>
      <c r="M270" s="39">
        <v>60</v>
      </c>
      <c r="N270" s="42">
        <f>L270/K270</f>
        <v>0</v>
      </c>
      <c r="O270" s="43">
        <f>M270/5</f>
        <v>12</v>
      </c>
      <c r="Q270" s="44">
        <f t="shared" si="217"/>
        <v>0</v>
      </c>
      <c r="R270" s="97">
        <f t="shared" si="218"/>
        <v>40</v>
      </c>
      <c r="S270" s="44">
        <f t="shared" si="219"/>
        <v>40</v>
      </c>
    </row>
    <row r="271" spans="1:20" s="40" customFormat="1">
      <c r="A271" s="96" t="s">
        <v>133</v>
      </c>
      <c r="B271" s="38" t="s">
        <v>184</v>
      </c>
      <c r="C271" s="39">
        <v>1</v>
      </c>
      <c r="D271" s="38" t="s">
        <v>29</v>
      </c>
      <c r="E271" s="40" t="s">
        <v>179</v>
      </c>
      <c r="F271" s="41" t="s">
        <v>182</v>
      </c>
      <c r="G271" s="41" t="s">
        <v>195</v>
      </c>
      <c r="H271" s="39">
        <v>7</v>
      </c>
      <c r="I271" s="39">
        <v>12</v>
      </c>
      <c r="J271" s="39">
        <v>19</v>
      </c>
      <c r="K271" s="39">
        <f t="shared" si="216"/>
        <v>8</v>
      </c>
      <c r="L271" s="39"/>
      <c r="M271" s="39">
        <v>60</v>
      </c>
      <c r="N271" s="42">
        <f>L271/K271</f>
        <v>0</v>
      </c>
      <c r="O271" s="43">
        <f>M271/5</f>
        <v>12</v>
      </c>
      <c r="Q271" s="44">
        <f t="shared" si="217"/>
        <v>0</v>
      </c>
      <c r="R271" s="97">
        <f t="shared" si="218"/>
        <v>40</v>
      </c>
      <c r="S271" s="44">
        <f t="shared" si="219"/>
        <v>40</v>
      </c>
    </row>
    <row r="272" spans="1:20" s="40" customFormat="1">
      <c r="A272" s="96" t="s">
        <v>133</v>
      </c>
      <c r="B272" s="38" t="s">
        <v>147</v>
      </c>
      <c r="C272" s="39">
        <v>1</v>
      </c>
      <c r="D272" s="38" t="s">
        <v>29</v>
      </c>
      <c r="E272" s="96" t="s">
        <v>243</v>
      </c>
      <c r="F272" s="41" t="s">
        <v>274</v>
      </c>
      <c r="G272" s="41" t="s">
        <v>192</v>
      </c>
      <c r="H272" s="39">
        <v>1</v>
      </c>
      <c r="I272" s="39">
        <v>1</v>
      </c>
      <c r="J272" s="39">
        <v>8</v>
      </c>
      <c r="K272" s="39">
        <f t="shared" ref="K272" si="222">J272-I272+1</f>
        <v>8</v>
      </c>
      <c r="L272" s="39"/>
      <c r="M272" s="39">
        <v>60</v>
      </c>
      <c r="N272" s="42">
        <f>L272/K272</f>
        <v>0</v>
      </c>
      <c r="O272" s="43">
        <f>M272/5</f>
        <v>12</v>
      </c>
      <c r="Q272" s="44">
        <f t="shared" ref="Q272" si="223">IF(K272=0,0,L272)</f>
        <v>0</v>
      </c>
      <c r="R272" s="97">
        <f t="shared" ref="R272" si="224">IF(K272=0,0,M272/1.5)</f>
        <v>40</v>
      </c>
      <c r="S272" s="44">
        <f t="shared" ref="S272" si="225">P272+Q272+R272</f>
        <v>40</v>
      </c>
    </row>
    <row r="273" spans="1:19" s="40" customFormat="1">
      <c r="A273" s="157" t="s">
        <v>133</v>
      </c>
      <c r="B273" s="38" t="s">
        <v>226</v>
      </c>
      <c r="C273" s="39">
        <v>1</v>
      </c>
      <c r="D273" s="38" t="s">
        <v>10</v>
      </c>
      <c r="E273" s="40" t="s">
        <v>35</v>
      </c>
      <c r="F273" s="39" t="s">
        <v>77</v>
      </c>
      <c r="G273" s="41" t="s">
        <v>95</v>
      </c>
      <c r="H273" s="39"/>
      <c r="I273" s="39">
        <v>1</v>
      </c>
      <c r="J273" s="39">
        <v>6</v>
      </c>
      <c r="K273" s="39">
        <f t="shared" si="216"/>
        <v>6</v>
      </c>
      <c r="L273" s="39"/>
      <c r="M273" s="39">
        <v>60</v>
      </c>
      <c r="N273" s="42"/>
      <c r="O273" s="43">
        <f t="shared" ref="O273:O278" si="226">M273/6</f>
        <v>10</v>
      </c>
      <c r="Q273" s="44">
        <f t="shared" si="217"/>
        <v>0</v>
      </c>
      <c r="R273" s="97">
        <f t="shared" si="218"/>
        <v>40</v>
      </c>
      <c r="S273" s="44">
        <f t="shared" si="219"/>
        <v>40</v>
      </c>
    </row>
    <row r="274" spans="1:19" s="40" customFormat="1">
      <c r="A274" s="157" t="s">
        <v>133</v>
      </c>
      <c r="B274" s="38" t="s">
        <v>227</v>
      </c>
      <c r="C274" s="39">
        <v>1</v>
      </c>
      <c r="D274" s="38" t="s">
        <v>10</v>
      </c>
      <c r="E274" s="40" t="s">
        <v>35</v>
      </c>
      <c r="F274" s="39" t="s">
        <v>77</v>
      </c>
      <c r="G274" s="41" t="s">
        <v>195</v>
      </c>
      <c r="H274" s="39"/>
      <c r="I274" s="39">
        <v>1</v>
      </c>
      <c r="J274" s="39">
        <v>6</v>
      </c>
      <c r="K274" s="39">
        <f t="shared" si="216"/>
        <v>6</v>
      </c>
      <c r="L274" s="39"/>
      <c r="M274" s="39">
        <v>60</v>
      </c>
      <c r="N274" s="42"/>
      <c r="O274" s="43">
        <f t="shared" si="226"/>
        <v>10</v>
      </c>
      <c r="Q274" s="44">
        <f t="shared" si="217"/>
        <v>0</v>
      </c>
      <c r="R274" s="97">
        <f t="shared" si="218"/>
        <v>40</v>
      </c>
      <c r="S274" s="44">
        <f t="shared" si="219"/>
        <v>40</v>
      </c>
    </row>
    <row r="275" spans="1:19" s="40" customFormat="1">
      <c r="A275" s="157" t="s">
        <v>133</v>
      </c>
      <c r="B275" s="38" t="s">
        <v>228</v>
      </c>
      <c r="C275" s="39">
        <v>1</v>
      </c>
      <c r="D275" s="38" t="s">
        <v>10</v>
      </c>
      <c r="E275" s="40" t="s">
        <v>35</v>
      </c>
      <c r="F275" s="39" t="s">
        <v>77</v>
      </c>
      <c r="G275" s="41" t="s">
        <v>95</v>
      </c>
      <c r="H275" s="39"/>
      <c r="I275" s="39">
        <v>7</v>
      </c>
      <c r="J275" s="39">
        <v>12</v>
      </c>
      <c r="K275" s="39">
        <f t="shared" si="216"/>
        <v>6</v>
      </c>
      <c r="L275" s="39"/>
      <c r="M275" s="39">
        <v>60</v>
      </c>
      <c r="N275" s="42"/>
      <c r="O275" s="43">
        <f t="shared" si="226"/>
        <v>10</v>
      </c>
      <c r="Q275" s="44">
        <f t="shared" si="217"/>
        <v>0</v>
      </c>
      <c r="R275" s="97">
        <f t="shared" si="218"/>
        <v>40</v>
      </c>
      <c r="S275" s="44">
        <f t="shared" si="219"/>
        <v>40</v>
      </c>
    </row>
    <row r="276" spans="1:19" s="40" customFormat="1">
      <c r="A276" s="157" t="s">
        <v>133</v>
      </c>
      <c r="B276" s="38" t="s">
        <v>229</v>
      </c>
      <c r="C276" s="39">
        <v>1</v>
      </c>
      <c r="D276" s="38" t="s">
        <v>10</v>
      </c>
      <c r="E276" s="40" t="s">
        <v>35</v>
      </c>
      <c r="F276" s="39" t="s">
        <v>77</v>
      </c>
      <c r="G276" s="41" t="s">
        <v>195</v>
      </c>
      <c r="H276" s="39"/>
      <c r="I276" s="39">
        <v>7</v>
      </c>
      <c r="J276" s="39">
        <v>12</v>
      </c>
      <c r="K276" s="39">
        <f t="shared" si="216"/>
        <v>6</v>
      </c>
      <c r="L276" s="39"/>
      <c r="M276" s="39">
        <v>60</v>
      </c>
      <c r="N276" s="42"/>
      <c r="O276" s="43">
        <f t="shared" si="226"/>
        <v>10</v>
      </c>
      <c r="Q276" s="44">
        <f t="shared" si="217"/>
        <v>0</v>
      </c>
      <c r="R276" s="97">
        <f t="shared" si="218"/>
        <v>40</v>
      </c>
      <c r="S276" s="44">
        <f t="shared" si="219"/>
        <v>40</v>
      </c>
    </row>
    <row r="277" spans="1:19" s="40" customFormat="1">
      <c r="A277" s="157" t="s">
        <v>133</v>
      </c>
      <c r="B277" s="38" t="s">
        <v>230</v>
      </c>
      <c r="C277" s="39">
        <v>1</v>
      </c>
      <c r="D277" s="38" t="s">
        <v>10</v>
      </c>
      <c r="E277" s="40" t="s">
        <v>35</v>
      </c>
      <c r="F277" s="39" t="s">
        <v>80</v>
      </c>
      <c r="G277" s="41" t="s">
        <v>95</v>
      </c>
      <c r="H277" s="39"/>
      <c r="I277" s="39">
        <v>1</v>
      </c>
      <c r="J277" s="39">
        <v>6</v>
      </c>
      <c r="K277" s="39">
        <f t="shared" si="216"/>
        <v>6</v>
      </c>
      <c r="L277" s="39"/>
      <c r="M277" s="39">
        <v>60</v>
      </c>
      <c r="N277" s="42"/>
      <c r="O277" s="43">
        <f t="shared" si="226"/>
        <v>10</v>
      </c>
      <c r="Q277" s="44">
        <f t="shared" si="217"/>
        <v>0</v>
      </c>
      <c r="R277" s="97">
        <f t="shared" si="218"/>
        <v>40</v>
      </c>
      <c r="S277" s="44">
        <f t="shared" si="219"/>
        <v>40</v>
      </c>
    </row>
    <row r="278" spans="1:19" s="40" customFormat="1">
      <c r="A278" s="157" t="s">
        <v>133</v>
      </c>
      <c r="B278" s="38" t="s">
        <v>231</v>
      </c>
      <c r="C278" s="39">
        <v>1</v>
      </c>
      <c r="D278" s="38" t="s">
        <v>10</v>
      </c>
      <c r="E278" s="40" t="s">
        <v>35</v>
      </c>
      <c r="F278" s="39" t="s">
        <v>80</v>
      </c>
      <c r="G278" s="41" t="s">
        <v>195</v>
      </c>
      <c r="H278" s="39"/>
      <c r="I278" s="39">
        <v>1</v>
      </c>
      <c r="J278" s="39">
        <v>6</v>
      </c>
      <c r="K278" s="39">
        <f t="shared" si="216"/>
        <v>6</v>
      </c>
      <c r="L278" s="39"/>
      <c r="M278" s="39">
        <v>60</v>
      </c>
      <c r="N278" s="42"/>
      <c r="O278" s="43">
        <f t="shared" si="226"/>
        <v>10</v>
      </c>
      <c r="Q278" s="44">
        <f t="shared" si="217"/>
        <v>0</v>
      </c>
      <c r="R278" s="97">
        <f t="shared" si="218"/>
        <v>40</v>
      </c>
      <c r="S278" s="44">
        <f t="shared" si="219"/>
        <v>40</v>
      </c>
    </row>
    <row r="279" spans="1:19" s="27" customFormat="1">
      <c r="A279" s="30"/>
      <c r="B279" s="8" t="s">
        <v>176</v>
      </c>
      <c r="C279" s="9">
        <v>1</v>
      </c>
      <c r="D279" s="8" t="s">
        <v>13</v>
      </c>
      <c r="E279" s="36" t="s">
        <v>97</v>
      </c>
      <c r="F279" s="11">
        <v>2</v>
      </c>
      <c r="G279" s="11" t="s">
        <v>189</v>
      </c>
      <c r="H279" s="9"/>
      <c r="I279" s="9">
        <v>1</v>
      </c>
      <c r="J279" s="9">
        <v>10</v>
      </c>
      <c r="K279" s="9">
        <f t="shared" si="216"/>
        <v>10</v>
      </c>
      <c r="L279" s="9">
        <v>30</v>
      </c>
      <c r="M279" s="9"/>
      <c r="N279" s="12">
        <f t="shared" ref="N279:N305" si="227">L279/K279</f>
        <v>3</v>
      </c>
      <c r="O279" s="13">
        <f>M279/5</f>
        <v>0</v>
      </c>
      <c r="P279" s="14"/>
      <c r="Q279" s="15">
        <f t="shared" si="217"/>
        <v>30</v>
      </c>
      <c r="R279" s="16">
        <f t="shared" si="218"/>
        <v>0</v>
      </c>
      <c r="S279" s="15">
        <f t="shared" si="219"/>
        <v>30</v>
      </c>
    </row>
    <row r="280" spans="1:19" s="27" customFormat="1">
      <c r="A280" s="30"/>
      <c r="B280" s="8" t="s">
        <v>177</v>
      </c>
      <c r="C280" s="9">
        <v>1</v>
      </c>
      <c r="D280" s="10" t="s">
        <v>13</v>
      </c>
      <c r="E280" s="10" t="s">
        <v>178</v>
      </c>
      <c r="F280" s="11"/>
      <c r="G280" s="11"/>
      <c r="H280" s="9"/>
      <c r="I280" s="9">
        <v>1</v>
      </c>
      <c r="J280" s="9">
        <v>15</v>
      </c>
      <c r="K280" s="9">
        <f t="shared" si="216"/>
        <v>15</v>
      </c>
      <c r="L280" s="9">
        <v>45</v>
      </c>
      <c r="M280" s="9"/>
      <c r="N280" s="12">
        <f t="shared" si="227"/>
        <v>3</v>
      </c>
      <c r="O280" s="13">
        <f>M280/5</f>
        <v>0</v>
      </c>
      <c r="P280" s="14"/>
      <c r="Q280" s="15">
        <f t="shared" si="217"/>
        <v>45</v>
      </c>
      <c r="R280" s="16">
        <f t="shared" si="218"/>
        <v>0</v>
      </c>
      <c r="S280" s="15">
        <f t="shared" si="219"/>
        <v>45</v>
      </c>
    </row>
    <row r="281" spans="1:19" s="27" customFormat="1">
      <c r="A281" s="7"/>
      <c r="B281" s="8" t="s">
        <v>194</v>
      </c>
      <c r="C281" s="9">
        <v>1</v>
      </c>
      <c r="D281" s="8" t="s">
        <v>141</v>
      </c>
      <c r="E281" s="14" t="s">
        <v>114</v>
      </c>
      <c r="F281" s="24">
        <v>4</v>
      </c>
      <c r="G281" s="11" t="s">
        <v>75</v>
      </c>
      <c r="H281" s="9"/>
      <c r="I281" s="9">
        <v>1</v>
      </c>
      <c r="J281" s="9">
        <v>10</v>
      </c>
      <c r="K281" s="9">
        <f t="shared" si="216"/>
        <v>10</v>
      </c>
      <c r="L281" s="9">
        <v>30</v>
      </c>
      <c r="M281" s="9"/>
      <c r="N281" s="12">
        <f t="shared" si="227"/>
        <v>3</v>
      </c>
      <c r="O281" s="13">
        <f t="shared" ref="O281:O290" si="228">M281/6</f>
        <v>0</v>
      </c>
      <c r="P281" s="14"/>
      <c r="Q281" s="15">
        <f t="shared" si="217"/>
        <v>30</v>
      </c>
      <c r="R281" s="16">
        <f t="shared" si="218"/>
        <v>0</v>
      </c>
      <c r="S281" s="15">
        <f t="shared" si="219"/>
        <v>30</v>
      </c>
    </row>
    <row r="282" spans="1:19" s="27" customFormat="1">
      <c r="A282" s="7"/>
      <c r="B282" s="8" t="s">
        <v>193</v>
      </c>
      <c r="C282" s="9">
        <v>1</v>
      </c>
      <c r="D282" s="8" t="s">
        <v>141</v>
      </c>
      <c r="E282" s="14" t="s">
        <v>93</v>
      </c>
      <c r="F282" s="24">
        <v>4</v>
      </c>
      <c r="G282" s="11" t="s">
        <v>139</v>
      </c>
      <c r="H282" s="9"/>
      <c r="I282" s="9">
        <v>1</v>
      </c>
      <c r="J282" s="9">
        <v>10</v>
      </c>
      <c r="K282" s="9">
        <f t="shared" si="216"/>
        <v>10</v>
      </c>
      <c r="L282" s="9">
        <v>30</v>
      </c>
      <c r="M282" s="9"/>
      <c r="N282" s="12">
        <f t="shared" si="227"/>
        <v>3</v>
      </c>
      <c r="O282" s="13">
        <f t="shared" si="228"/>
        <v>0</v>
      </c>
      <c r="P282" s="14"/>
      <c r="Q282" s="15">
        <f t="shared" si="217"/>
        <v>30</v>
      </c>
      <c r="R282" s="16">
        <f t="shared" si="218"/>
        <v>0</v>
      </c>
      <c r="S282" s="15">
        <f t="shared" si="219"/>
        <v>30</v>
      </c>
    </row>
    <row r="283" spans="1:19" s="27" customFormat="1">
      <c r="A283" s="7"/>
      <c r="B283" s="8" t="s">
        <v>163</v>
      </c>
      <c r="C283" s="9">
        <v>1</v>
      </c>
      <c r="D283" s="8" t="s">
        <v>141</v>
      </c>
      <c r="E283" s="14" t="s">
        <v>114</v>
      </c>
      <c r="F283" s="24">
        <v>6</v>
      </c>
      <c r="G283" s="11" t="s">
        <v>75</v>
      </c>
      <c r="H283" s="9"/>
      <c r="I283" s="9">
        <v>1</v>
      </c>
      <c r="J283" s="9">
        <v>10</v>
      </c>
      <c r="K283" s="9">
        <f t="shared" si="216"/>
        <v>10</v>
      </c>
      <c r="L283" s="9">
        <v>30</v>
      </c>
      <c r="M283" s="9"/>
      <c r="N283" s="12">
        <f t="shared" si="227"/>
        <v>3</v>
      </c>
      <c r="O283" s="13">
        <f t="shared" si="228"/>
        <v>0</v>
      </c>
      <c r="P283" s="14"/>
      <c r="Q283" s="15">
        <f t="shared" si="217"/>
        <v>30</v>
      </c>
      <c r="R283" s="16">
        <f t="shared" si="218"/>
        <v>0</v>
      </c>
      <c r="S283" s="15">
        <f t="shared" si="219"/>
        <v>30</v>
      </c>
    </row>
    <row r="284" spans="1:19" s="27" customFormat="1">
      <c r="A284" s="7"/>
      <c r="B284" s="8" t="s">
        <v>162</v>
      </c>
      <c r="C284" s="9">
        <v>1</v>
      </c>
      <c r="D284" s="8" t="s">
        <v>141</v>
      </c>
      <c r="E284" s="14" t="s">
        <v>114</v>
      </c>
      <c r="F284" s="24">
        <v>6</v>
      </c>
      <c r="G284" s="11" t="s">
        <v>83</v>
      </c>
      <c r="H284" s="9"/>
      <c r="I284" s="9">
        <v>1</v>
      </c>
      <c r="J284" s="9">
        <v>10</v>
      </c>
      <c r="K284" s="9">
        <f t="shared" si="216"/>
        <v>10</v>
      </c>
      <c r="L284" s="9">
        <v>30</v>
      </c>
      <c r="M284" s="9"/>
      <c r="N284" s="12">
        <f t="shared" si="227"/>
        <v>3</v>
      </c>
      <c r="O284" s="13">
        <f t="shared" si="228"/>
        <v>0</v>
      </c>
      <c r="P284" s="14"/>
      <c r="Q284" s="15">
        <f t="shared" si="217"/>
        <v>30</v>
      </c>
      <c r="R284" s="16">
        <f t="shared" si="218"/>
        <v>0</v>
      </c>
      <c r="S284" s="15">
        <f t="shared" si="219"/>
        <v>30</v>
      </c>
    </row>
    <row r="285" spans="1:19" s="27" customFormat="1">
      <c r="A285" s="7"/>
      <c r="B285" s="8" t="s">
        <v>169</v>
      </c>
      <c r="C285" s="9">
        <v>1</v>
      </c>
      <c r="D285" s="8" t="s">
        <v>49</v>
      </c>
      <c r="E285" s="14" t="s">
        <v>97</v>
      </c>
      <c r="F285" s="24">
        <v>5</v>
      </c>
      <c r="G285" s="11" t="s">
        <v>139</v>
      </c>
      <c r="H285" s="9"/>
      <c r="I285" s="9">
        <v>1</v>
      </c>
      <c r="J285" s="9">
        <v>10</v>
      </c>
      <c r="K285" s="9">
        <f t="shared" si="216"/>
        <v>10</v>
      </c>
      <c r="L285" s="9">
        <v>30</v>
      </c>
      <c r="M285" s="9"/>
      <c r="N285" s="12">
        <f t="shared" si="227"/>
        <v>3</v>
      </c>
      <c r="O285" s="13">
        <f t="shared" si="228"/>
        <v>0</v>
      </c>
      <c r="P285" s="14"/>
      <c r="Q285" s="15">
        <f t="shared" si="217"/>
        <v>30</v>
      </c>
      <c r="R285" s="16">
        <f t="shared" si="218"/>
        <v>0</v>
      </c>
      <c r="S285" s="15">
        <f t="shared" si="219"/>
        <v>30</v>
      </c>
    </row>
    <row r="286" spans="1:19" s="27" customFormat="1">
      <c r="A286" s="7"/>
      <c r="B286" s="8" t="s">
        <v>162</v>
      </c>
      <c r="C286" s="9">
        <v>1</v>
      </c>
      <c r="D286" s="8" t="s">
        <v>49</v>
      </c>
      <c r="E286" s="14" t="s">
        <v>97</v>
      </c>
      <c r="F286" s="24">
        <v>6</v>
      </c>
      <c r="G286" s="11" t="s">
        <v>75</v>
      </c>
      <c r="H286" s="9"/>
      <c r="I286" s="9">
        <v>1</v>
      </c>
      <c r="J286" s="9">
        <v>10</v>
      </c>
      <c r="K286" s="9">
        <f t="shared" si="216"/>
        <v>10</v>
      </c>
      <c r="L286" s="9">
        <v>30</v>
      </c>
      <c r="M286" s="9"/>
      <c r="N286" s="12">
        <f t="shared" si="227"/>
        <v>3</v>
      </c>
      <c r="O286" s="13">
        <f t="shared" si="228"/>
        <v>0</v>
      </c>
      <c r="P286" s="14"/>
      <c r="Q286" s="15">
        <f t="shared" si="217"/>
        <v>30</v>
      </c>
      <c r="R286" s="16">
        <f t="shared" si="218"/>
        <v>0</v>
      </c>
      <c r="S286" s="15">
        <f t="shared" si="219"/>
        <v>30</v>
      </c>
    </row>
    <row r="287" spans="1:19" s="27" customFormat="1">
      <c r="A287" s="7"/>
      <c r="B287" s="8" t="s">
        <v>163</v>
      </c>
      <c r="C287" s="9">
        <v>1</v>
      </c>
      <c r="D287" s="8" t="s">
        <v>49</v>
      </c>
      <c r="E287" s="14" t="s">
        <v>97</v>
      </c>
      <c r="F287" s="24">
        <v>6</v>
      </c>
      <c r="G287" s="11" t="s">
        <v>83</v>
      </c>
      <c r="H287" s="9"/>
      <c r="I287" s="9">
        <v>1</v>
      </c>
      <c r="J287" s="9">
        <v>10</v>
      </c>
      <c r="K287" s="9">
        <f t="shared" si="216"/>
        <v>10</v>
      </c>
      <c r="L287" s="9">
        <v>30</v>
      </c>
      <c r="M287" s="9"/>
      <c r="N287" s="12">
        <f t="shared" si="227"/>
        <v>3</v>
      </c>
      <c r="O287" s="13">
        <f t="shared" si="228"/>
        <v>0</v>
      </c>
      <c r="P287" s="14"/>
      <c r="Q287" s="15">
        <f t="shared" si="217"/>
        <v>30</v>
      </c>
      <c r="R287" s="16">
        <f t="shared" si="218"/>
        <v>0</v>
      </c>
      <c r="S287" s="15">
        <f t="shared" si="219"/>
        <v>30</v>
      </c>
    </row>
    <row r="288" spans="1:19" s="27" customFormat="1">
      <c r="A288" s="7"/>
      <c r="B288" s="8" t="s">
        <v>167</v>
      </c>
      <c r="C288" s="9">
        <v>1</v>
      </c>
      <c r="D288" s="8" t="s">
        <v>49</v>
      </c>
      <c r="E288" s="14" t="s">
        <v>97</v>
      </c>
      <c r="F288" s="24">
        <v>7</v>
      </c>
      <c r="G288" s="11" t="s">
        <v>75</v>
      </c>
      <c r="H288" s="9"/>
      <c r="I288" s="9">
        <v>1</v>
      </c>
      <c r="J288" s="9">
        <v>10</v>
      </c>
      <c r="K288" s="9">
        <f t="shared" si="216"/>
        <v>10</v>
      </c>
      <c r="L288" s="9">
        <v>30</v>
      </c>
      <c r="M288" s="9"/>
      <c r="N288" s="12">
        <f t="shared" si="227"/>
        <v>3</v>
      </c>
      <c r="O288" s="13">
        <f t="shared" si="228"/>
        <v>0</v>
      </c>
      <c r="P288" s="14"/>
      <c r="Q288" s="15">
        <f t="shared" si="217"/>
        <v>30</v>
      </c>
      <c r="R288" s="16">
        <f t="shared" si="218"/>
        <v>0</v>
      </c>
      <c r="S288" s="15">
        <f t="shared" si="219"/>
        <v>30</v>
      </c>
    </row>
    <row r="289" spans="1:19" s="27" customFormat="1">
      <c r="A289" s="7"/>
      <c r="B289" s="8" t="s">
        <v>168</v>
      </c>
      <c r="C289" s="9">
        <v>1</v>
      </c>
      <c r="D289" s="8" t="s">
        <v>49</v>
      </c>
      <c r="E289" s="14" t="s">
        <v>97</v>
      </c>
      <c r="F289" s="24">
        <v>7</v>
      </c>
      <c r="G289" s="11" t="s">
        <v>83</v>
      </c>
      <c r="H289" s="9"/>
      <c r="I289" s="9">
        <v>1</v>
      </c>
      <c r="J289" s="9">
        <v>10</v>
      </c>
      <c r="K289" s="9">
        <f t="shared" si="216"/>
        <v>10</v>
      </c>
      <c r="L289" s="9">
        <v>30</v>
      </c>
      <c r="M289" s="9"/>
      <c r="N289" s="12">
        <f t="shared" si="227"/>
        <v>3</v>
      </c>
      <c r="O289" s="13">
        <f t="shared" si="228"/>
        <v>0</v>
      </c>
      <c r="P289" s="14"/>
      <c r="Q289" s="15">
        <f t="shared" si="217"/>
        <v>30</v>
      </c>
      <c r="R289" s="16">
        <f t="shared" si="218"/>
        <v>0</v>
      </c>
      <c r="S289" s="15">
        <f t="shared" si="219"/>
        <v>30</v>
      </c>
    </row>
    <row r="290" spans="1:19" s="27" customFormat="1">
      <c r="A290" s="7"/>
      <c r="B290" s="8" t="s">
        <v>170</v>
      </c>
      <c r="C290" s="9">
        <v>1</v>
      </c>
      <c r="D290" s="8" t="s">
        <v>49</v>
      </c>
      <c r="E290" s="14" t="s">
        <v>97</v>
      </c>
      <c r="F290" s="24">
        <v>7</v>
      </c>
      <c r="G290" s="11" t="s">
        <v>139</v>
      </c>
      <c r="H290" s="9"/>
      <c r="I290" s="9">
        <v>1</v>
      </c>
      <c r="J290" s="9">
        <v>10</v>
      </c>
      <c r="K290" s="9">
        <f t="shared" si="216"/>
        <v>10</v>
      </c>
      <c r="L290" s="9">
        <v>30</v>
      </c>
      <c r="M290" s="9"/>
      <c r="N290" s="12">
        <f t="shared" si="227"/>
        <v>3</v>
      </c>
      <c r="O290" s="13">
        <f t="shared" si="228"/>
        <v>0</v>
      </c>
      <c r="P290" s="14"/>
      <c r="Q290" s="15">
        <f t="shared" si="217"/>
        <v>30</v>
      </c>
      <c r="R290" s="16">
        <f t="shared" si="218"/>
        <v>0</v>
      </c>
      <c r="S290" s="15">
        <f t="shared" si="219"/>
        <v>30</v>
      </c>
    </row>
    <row r="291" spans="1:19" s="27" customFormat="1">
      <c r="A291" s="7"/>
      <c r="B291" s="8" t="s">
        <v>169</v>
      </c>
      <c r="C291" s="9">
        <v>1</v>
      </c>
      <c r="D291" s="8" t="s">
        <v>30</v>
      </c>
      <c r="E291" s="7" t="s">
        <v>112</v>
      </c>
      <c r="F291" s="11">
        <v>2</v>
      </c>
      <c r="G291" s="11" t="s">
        <v>139</v>
      </c>
      <c r="H291" s="9"/>
      <c r="I291" s="9">
        <v>1</v>
      </c>
      <c r="J291" s="9">
        <v>10</v>
      </c>
      <c r="K291" s="9">
        <f t="shared" ref="K291:K322" si="229">J291-I291+1</f>
        <v>10</v>
      </c>
      <c r="L291" s="9">
        <v>30</v>
      </c>
      <c r="M291" s="9"/>
      <c r="N291" s="12">
        <f t="shared" si="227"/>
        <v>3</v>
      </c>
      <c r="O291" s="13">
        <f>M291/5</f>
        <v>0</v>
      </c>
      <c r="P291" s="14"/>
      <c r="Q291" s="15">
        <f t="shared" ref="Q291:Q324" si="230">IF(K291=0,0,L291)</f>
        <v>30</v>
      </c>
      <c r="R291" s="16">
        <f t="shared" ref="R291:R324" si="231">IF(K291=0,0,M291/1.5)</f>
        <v>0</v>
      </c>
      <c r="S291" s="15">
        <f t="shared" ref="S291:S322" si="232">P291+Q291+R291</f>
        <v>30</v>
      </c>
    </row>
    <row r="292" spans="1:19" s="27" customFormat="1">
      <c r="A292" s="7"/>
      <c r="B292" s="8" t="s">
        <v>170</v>
      </c>
      <c r="C292" s="9">
        <v>1</v>
      </c>
      <c r="D292" s="8" t="s">
        <v>30</v>
      </c>
      <c r="E292" s="7" t="s">
        <v>112</v>
      </c>
      <c r="F292" s="11">
        <v>2</v>
      </c>
      <c r="G292" s="11" t="s">
        <v>140</v>
      </c>
      <c r="H292" s="9"/>
      <c r="I292" s="9">
        <v>1</v>
      </c>
      <c r="J292" s="9">
        <v>10</v>
      </c>
      <c r="K292" s="9">
        <f t="shared" si="229"/>
        <v>10</v>
      </c>
      <c r="L292" s="9">
        <v>30</v>
      </c>
      <c r="M292" s="9"/>
      <c r="N292" s="12">
        <f t="shared" si="227"/>
        <v>3</v>
      </c>
      <c r="O292" s="13">
        <f>M292/5</f>
        <v>0</v>
      </c>
      <c r="P292" s="14"/>
      <c r="Q292" s="15">
        <f t="shared" si="230"/>
        <v>30</v>
      </c>
      <c r="R292" s="16">
        <f t="shared" si="231"/>
        <v>0</v>
      </c>
      <c r="S292" s="15">
        <f t="shared" si="232"/>
        <v>30</v>
      </c>
    </row>
    <row r="293" spans="1:19" s="27" customFormat="1">
      <c r="A293" s="7"/>
      <c r="B293" s="8" t="s">
        <v>168</v>
      </c>
      <c r="C293" s="9">
        <v>1</v>
      </c>
      <c r="D293" s="8" t="s">
        <v>25</v>
      </c>
      <c r="E293" s="7" t="s">
        <v>112</v>
      </c>
      <c r="F293" s="11">
        <v>6</v>
      </c>
      <c r="G293" s="11" t="s">
        <v>75</v>
      </c>
      <c r="H293" s="9"/>
      <c r="I293" s="9">
        <v>1</v>
      </c>
      <c r="J293" s="9">
        <v>10</v>
      </c>
      <c r="K293" s="9">
        <f t="shared" si="229"/>
        <v>10</v>
      </c>
      <c r="L293" s="9">
        <v>30</v>
      </c>
      <c r="M293" s="9"/>
      <c r="N293" s="12">
        <f t="shared" si="227"/>
        <v>3</v>
      </c>
      <c r="O293" s="13">
        <f>M293/5</f>
        <v>0</v>
      </c>
      <c r="P293" s="14"/>
      <c r="Q293" s="15">
        <f t="shared" si="230"/>
        <v>30</v>
      </c>
      <c r="R293" s="16">
        <f t="shared" si="231"/>
        <v>0</v>
      </c>
      <c r="S293" s="15">
        <f t="shared" si="232"/>
        <v>30</v>
      </c>
    </row>
    <row r="294" spans="1:19" s="27" customFormat="1">
      <c r="A294" s="7"/>
      <c r="B294" s="8" t="s">
        <v>167</v>
      </c>
      <c r="C294" s="9">
        <v>1</v>
      </c>
      <c r="D294" s="8" t="s">
        <v>25</v>
      </c>
      <c r="E294" s="7" t="s">
        <v>112</v>
      </c>
      <c r="F294" s="11">
        <v>6</v>
      </c>
      <c r="G294" s="11" t="s">
        <v>83</v>
      </c>
      <c r="H294" s="9"/>
      <c r="I294" s="9">
        <v>1</v>
      </c>
      <c r="J294" s="9">
        <v>10</v>
      </c>
      <c r="K294" s="9">
        <f t="shared" si="229"/>
        <v>10</v>
      </c>
      <c r="L294" s="9">
        <v>30</v>
      </c>
      <c r="M294" s="9"/>
      <c r="N294" s="12">
        <f t="shared" si="227"/>
        <v>3</v>
      </c>
      <c r="O294" s="13">
        <f>M294/5</f>
        <v>0</v>
      </c>
      <c r="P294" s="14"/>
      <c r="Q294" s="15">
        <f t="shared" si="230"/>
        <v>30</v>
      </c>
      <c r="R294" s="16">
        <f t="shared" si="231"/>
        <v>0</v>
      </c>
      <c r="S294" s="15">
        <f t="shared" si="232"/>
        <v>30</v>
      </c>
    </row>
    <row r="295" spans="1:19" s="27" customFormat="1">
      <c r="A295" s="7"/>
      <c r="B295" s="8" t="s">
        <v>170</v>
      </c>
      <c r="C295" s="9">
        <v>1</v>
      </c>
      <c r="D295" s="8" t="s">
        <v>46</v>
      </c>
      <c r="E295" s="14" t="s">
        <v>23</v>
      </c>
      <c r="F295" s="11">
        <v>2</v>
      </c>
      <c r="G295" s="11" t="s">
        <v>139</v>
      </c>
      <c r="H295" s="9"/>
      <c r="I295" s="9">
        <v>1</v>
      </c>
      <c r="J295" s="9">
        <v>10</v>
      </c>
      <c r="K295" s="9">
        <f t="shared" si="229"/>
        <v>10</v>
      </c>
      <c r="L295" s="9">
        <v>30</v>
      </c>
      <c r="M295" s="9"/>
      <c r="N295" s="12">
        <f t="shared" si="227"/>
        <v>3</v>
      </c>
      <c r="O295" s="13">
        <f>M295/6</f>
        <v>0</v>
      </c>
      <c r="P295" s="14"/>
      <c r="Q295" s="15">
        <f t="shared" si="230"/>
        <v>30</v>
      </c>
      <c r="R295" s="16">
        <f t="shared" si="231"/>
        <v>0</v>
      </c>
      <c r="S295" s="15">
        <f t="shared" si="232"/>
        <v>30</v>
      </c>
    </row>
    <row r="296" spans="1:19" s="27" customFormat="1">
      <c r="A296" s="7"/>
      <c r="B296" s="8" t="s">
        <v>169</v>
      </c>
      <c r="C296" s="9">
        <v>1</v>
      </c>
      <c r="D296" s="8" t="s">
        <v>46</v>
      </c>
      <c r="E296" s="14" t="s">
        <v>23</v>
      </c>
      <c r="F296" s="11">
        <v>2</v>
      </c>
      <c r="G296" s="11" t="s">
        <v>140</v>
      </c>
      <c r="H296" s="9"/>
      <c r="I296" s="9">
        <v>1</v>
      </c>
      <c r="J296" s="9">
        <v>10</v>
      </c>
      <c r="K296" s="9">
        <f t="shared" si="229"/>
        <v>10</v>
      </c>
      <c r="L296" s="9">
        <v>30</v>
      </c>
      <c r="M296" s="9"/>
      <c r="N296" s="12">
        <f t="shared" si="227"/>
        <v>3</v>
      </c>
      <c r="O296" s="13">
        <f>M296/6</f>
        <v>0</v>
      </c>
      <c r="P296" s="14"/>
      <c r="Q296" s="15">
        <f t="shared" si="230"/>
        <v>30</v>
      </c>
      <c r="R296" s="16">
        <f t="shared" si="231"/>
        <v>0</v>
      </c>
      <c r="S296" s="15">
        <f t="shared" si="232"/>
        <v>30</v>
      </c>
    </row>
    <row r="297" spans="1:19" s="27" customFormat="1">
      <c r="A297" s="7"/>
      <c r="B297" s="8" t="s">
        <v>174</v>
      </c>
      <c r="C297" s="9">
        <v>1</v>
      </c>
      <c r="D297" s="8" t="s">
        <v>46</v>
      </c>
      <c r="E297" s="14" t="s">
        <v>136</v>
      </c>
      <c r="F297" s="11">
        <v>3</v>
      </c>
      <c r="G297" s="11" t="s">
        <v>139</v>
      </c>
      <c r="H297" s="9"/>
      <c r="I297" s="9">
        <v>1</v>
      </c>
      <c r="J297" s="9">
        <v>10</v>
      </c>
      <c r="K297" s="9">
        <f t="shared" si="229"/>
        <v>10</v>
      </c>
      <c r="L297" s="9">
        <v>30</v>
      </c>
      <c r="M297" s="9"/>
      <c r="N297" s="12">
        <f t="shared" si="227"/>
        <v>3</v>
      </c>
      <c r="O297" s="13">
        <f>M297/5</f>
        <v>0</v>
      </c>
      <c r="P297" s="14"/>
      <c r="Q297" s="15">
        <f t="shared" si="230"/>
        <v>30</v>
      </c>
      <c r="R297" s="16">
        <f t="shared" si="231"/>
        <v>0</v>
      </c>
      <c r="S297" s="15">
        <f t="shared" si="232"/>
        <v>30</v>
      </c>
    </row>
    <row r="298" spans="1:19" s="27" customFormat="1">
      <c r="A298" s="7"/>
      <c r="B298" s="8" t="s">
        <v>175</v>
      </c>
      <c r="C298" s="9">
        <v>1</v>
      </c>
      <c r="D298" s="8" t="s">
        <v>46</v>
      </c>
      <c r="E298" s="14" t="s">
        <v>136</v>
      </c>
      <c r="F298" s="11">
        <v>3</v>
      </c>
      <c r="G298" s="11" t="s">
        <v>140</v>
      </c>
      <c r="H298" s="9"/>
      <c r="I298" s="9">
        <v>1</v>
      </c>
      <c r="J298" s="9">
        <v>10</v>
      </c>
      <c r="K298" s="9">
        <f t="shared" si="229"/>
        <v>10</v>
      </c>
      <c r="L298" s="9">
        <v>30</v>
      </c>
      <c r="M298" s="9"/>
      <c r="N298" s="12">
        <f t="shared" si="227"/>
        <v>3</v>
      </c>
      <c r="O298" s="13">
        <f>M298/5</f>
        <v>0</v>
      </c>
      <c r="P298" s="14"/>
      <c r="Q298" s="15">
        <f t="shared" si="230"/>
        <v>30</v>
      </c>
      <c r="R298" s="16">
        <f t="shared" si="231"/>
        <v>0</v>
      </c>
      <c r="S298" s="15">
        <f t="shared" si="232"/>
        <v>30</v>
      </c>
    </row>
    <row r="299" spans="1:19" s="27" customFormat="1">
      <c r="A299" s="7"/>
      <c r="B299" s="8" t="s">
        <v>163</v>
      </c>
      <c r="C299" s="9">
        <v>1</v>
      </c>
      <c r="D299" s="8" t="s">
        <v>46</v>
      </c>
      <c r="E299" s="14" t="s">
        <v>23</v>
      </c>
      <c r="F299" s="11">
        <v>4</v>
      </c>
      <c r="G299" s="11" t="s">
        <v>83</v>
      </c>
      <c r="H299" s="9"/>
      <c r="I299" s="9">
        <v>1</v>
      </c>
      <c r="J299" s="9">
        <v>10</v>
      </c>
      <c r="K299" s="9">
        <f t="shared" si="229"/>
        <v>10</v>
      </c>
      <c r="L299" s="9">
        <v>30</v>
      </c>
      <c r="M299" s="9"/>
      <c r="N299" s="12">
        <f t="shared" si="227"/>
        <v>3</v>
      </c>
      <c r="O299" s="13">
        <f>M299/6</f>
        <v>0</v>
      </c>
      <c r="P299" s="14"/>
      <c r="Q299" s="15">
        <f t="shared" si="230"/>
        <v>30</v>
      </c>
      <c r="R299" s="16">
        <f t="shared" si="231"/>
        <v>0</v>
      </c>
      <c r="S299" s="15">
        <f t="shared" si="232"/>
        <v>30</v>
      </c>
    </row>
    <row r="300" spans="1:19" s="27" customFormat="1">
      <c r="A300" s="7"/>
      <c r="B300" s="8" t="s">
        <v>162</v>
      </c>
      <c r="C300" s="9">
        <v>1</v>
      </c>
      <c r="D300" s="8" t="s">
        <v>46</v>
      </c>
      <c r="E300" s="14" t="s">
        <v>23</v>
      </c>
      <c r="F300" s="11">
        <v>4</v>
      </c>
      <c r="G300" s="11" t="s">
        <v>139</v>
      </c>
      <c r="H300" s="9"/>
      <c r="I300" s="9">
        <v>1</v>
      </c>
      <c r="J300" s="9">
        <v>10</v>
      </c>
      <c r="K300" s="9">
        <f t="shared" si="229"/>
        <v>10</v>
      </c>
      <c r="L300" s="9">
        <v>30</v>
      </c>
      <c r="M300" s="9"/>
      <c r="N300" s="12">
        <f t="shared" si="227"/>
        <v>3</v>
      </c>
      <c r="O300" s="13">
        <f>M300/6</f>
        <v>0</v>
      </c>
      <c r="P300" s="14"/>
      <c r="Q300" s="15">
        <f t="shared" si="230"/>
        <v>30</v>
      </c>
      <c r="R300" s="16">
        <f t="shared" si="231"/>
        <v>0</v>
      </c>
      <c r="S300" s="15">
        <f t="shared" si="232"/>
        <v>30</v>
      </c>
    </row>
    <row r="301" spans="1:19" s="27" customFormat="1">
      <c r="A301" s="7"/>
      <c r="B301" s="8" t="s">
        <v>167</v>
      </c>
      <c r="C301" s="9">
        <v>1</v>
      </c>
      <c r="D301" s="8" t="s">
        <v>46</v>
      </c>
      <c r="E301" s="14" t="s">
        <v>23</v>
      </c>
      <c r="F301" s="11">
        <v>6</v>
      </c>
      <c r="G301" s="11" t="s">
        <v>75</v>
      </c>
      <c r="H301" s="9"/>
      <c r="I301" s="9">
        <v>1</v>
      </c>
      <c r="J301" s="9">
        <v>10</v>
      </c>
      <c r="K301" s="9">
        <f t="shared" si="229"/>
        <v>10</v>
      </c>
      <c r="L301" s="9">
        <v>30</v>
      </c>
      <c r="M301" s="9"/>
      <c r="N301" s="12">
        <f t="shared" si="227"/>
        <v>3</v>
      </c>
      <c r="O301" s="13">
        <f>M301/6</f>
        <v>0</v>
      </c>
      <c r="P301" s="14"/>
      <c r="Q301" s="15">
        <f t="shared" si="230"/>
        <v>30</v>
      </c>
      <c r="R301" s="16">
        <f t="shared" si="231"/>
        <v>0</v>
      </c>
      <c r="S301" s="15">
        <f t="shared" si="232"/>
        <v>30</v>
      </c>
    </row>
    <row r="302" spans="1:19" s="27" customFormat="1">
      <c r="A302" s="7"/>
      <c r="B302" s="8" t="s">
        <v>168</v>
      </c>
      <c r="C302" s="9">
        <v>1</v>
      </c>
      <c r="D302" s="8" t="s">
        <v>46</v>
      </c>
      <c r="E302" s="14" t="s">
        <v>23</v>
      </c>
      <c r="F302" s="11">
        <v>6</v>
      </c>
      <c r="G302" s="11" t="s">
        <v>83</v>
      </c>
      <c r="H302" s="9"/>
      <c r="I302" s="9">
        <v>1</v>
      </c>
      <c r="J302" s="9">
        <v>10</v>
      </c>
      <c r="K302" s="9">
        <f t="shared" si="229"/>
        <v>10</v>
      </c>
      <c r="L302" s="9">
        <v>30</v>
      </c>
      <c r="M302" s="9"/>
      <c r="N302" s="12">
        <f t="shared" si="227"/>
        <v>3</v>
      </c>
      <c r="O302" s="13">
        <f>M302/6</f>
        <v>0</v>
      </c>
      <c r="P302" s="14"/>
      <c r="Q302" s="15">
        <f t="shared" si="230"/>
        <v>30</v>
      </c>
      <c r="R302" s="16">
        <f t="shared" si="231"/>
        <v>0</v>
      </c>
      <c r="S302" s="15">
        <f t="shared" si="232"/>
        <v>30</v>
      </c>
    </row>
    <row r="303" spans="1:19" s="27" customFormat="1">
      <c r="A303" s="7"/>
      <c r="B303" s="8" t="s">
        <v>197</v>
      </c>
      <c r="C303" s="9">
        <v>1</v>
      </c>
      <c r="D303" s="8" t="s">
        <v>137</v>
      </c>
      <c r="E303" s="7" t="s">
        <v>138</v>
      </c>
      <c r="F303" s="11">
        <v>3</v>
      </c>
      <c r="G303" s="11" t="s">
        <v>139</v>
      </c>
      <c r="H303" s="9">
        <v>1</v>
      </c>
      <c r="I303" s="9">
        <v>1</v>
      </c>
      <c r="J303" s="9">
        <v>6</v>
      </c>
      <c r="K303" s="9">
        <f t="shared" si="229"/>
        <v>6</v>
      </c>
      <c r="L303" s="9">
        <v>30</v>
      </c>
      <c r="M303" s="9"/>
      <c r="N303" s="12">
        <f t="shared" si="227"/>
        <v>5</v>
      </c>
      <c r="O303" s="13">
        <f>M303/5</f>
        <v>0</v>
      </c>
      <c r="P303" s="14"/>
      <c r="Q303" s="15">
        <f t="shared" si="230"/>
        <v>30</v>
      </c>
      <c r="R303" s="16">
        <f t="shared" si="231"/>
        <v>0</v>
      </c>
      <c r="S303" s="15">
        <f t="shared" si="232"/>
        <v>30</v>
      </c>
    </row>
    <row r="304" spans="1:19" s="27" customFormat="1">
      <c r="A304" s="7"/>
      <c r="B304" s="8" t="s">
        <v>196</v>
      </c>
      <c r="C304" s="9">
        <v>1</v>
      </c>
      <c r="D304" s="8" t="s">
        <v>137</v>
      </c>
      <c r="E304" s="7" t="s">
        <v>138</v>
      </c>
      <c r="F304" s="11">
        <v>3</v>
      </c>
      <c r="G304" s="11" t="s">
        <v>140</v>
      </c>
      <c r="H304" s="9">
        <v>1</v>
      </c>
      <c r="I304" s="9">
        <v>1</v>
      </c>
      <c r="J304" s="9">
        <v>6</v>
      </c>
      <c r="K304" s="9">
        <f t="shared" si="229"/>
        <v>6</v>
      </c>
      <c r="L304" s="9">
        <v>30</v>
      </c>
      <c r="M304" s="9"/>
      <c r="N304" s="12">
        <f t="shared" si="227"/>
        <v>5</v>
      </c>
      <c r="O304" s="13">
        <f>M304/5</f>
        <v>0</v>
      </c>
      <c r="P304" s="14"/>
      <c r="Q304" s="15">
        <f t="shared" si="230"/>
        <v>30</v>
      </c>
      <c r="R304" s="16">
        <f t="shared" si="231"/>
        <v>0</v>
      </c>
      <c r="S304" s="15">
        <f t="shared" si="232"/>
        <v>30</v>
      </c>
    </row>
    <row r="305" spans="1:19" s="27" customFormat="1">
      <c r="A305" s="7"/>
      <c r="B305" s="8" t="s">
        <v>194</v>
      </c>
      <c r="C305" s="9">
        <v>1</v>
      </c>
      <c r="D305" s="8" t="s">
        <v>137</v>
      </c>
      <c r="E305" s="7" t="s">
        <v>138</v>
      </c>
      <c r="F305" s="11">
        <v>4</v>
      </c>
      <c r="G305" s="11" t="s">
        <v>83</v>
      </c>
      <c r="H305" s="9">
        <v>1</v>
      </c>
      <c r="I305" s="9">
        <v>7</v>
      </c>
      <c r="J305" s="9">
        <v>12</v>
      </c>
      <c r="K305" s="9">
        <f t="shared" si="229"/>
        <v>6</v>
      </c>
      <c r="L305" s="9">
        <v>45</v>
      </c>
      <c r="M305" s="9"/>
      <c r="N305" s="12">
        <f t="shared" si="227"/>
        <v>7.5</v>
      </c>
      <c r="O305" s="13">
        <f>M305/5</f>
        <v>0</v>
      </c>
      <c r="P305" s="14"/>
      <c r="Q305" s="15">
        <f t="shared" si="230"/>
        <v>45</v>
      </c>
      <c r="R305" s="16">
        <f t="shared" si="231"/>
        <v>0</v>
      </c>
      <c r="S305" s="15">
        <f t="shared" si="232"/>
        <v>45</v>
      </c>
    </row>
    <row r="306" spans="1:19" s="27" customFormat="1">
      <c r="A306" s="98"/>
      <c r="B306" s="8" t="s">
        <v>169</v>
      </c>
      <c r="C306" s="9">
        <v>1</v>
      </c>
      <c r="D306" s="8" t="s">
        <v>187</v>
      </c>
      <c r="E306" s="14" t="s">
        <v>114</v>
      </c>
      <c r="F306" s="24">
        <v>5</v>
      </c>
      <c r="G306" s="11" t="s">
        <v>140</v>
      </c>
      <c r="H306" s="9"/>
      <c r="I306" s="9">
        <v>1</v>
      </c>
      <c r="J306" s="9">
        <v>10</v>
      </c>
      <c r="K306" s="9">
        <f t="shared" si="229"/>
        <v>10</v>
      </c>
      <c r="L306" s="9">
        <v>30</v>
      </c>
      <c r="M306" s="9"/>
      <c r="N306" s="12"/>
      <c r="O306" s="13">
        <f t="shared" ref="O306:O324" si="233">M306/6</f>
        <v>0</v>
      </c>
      <c r="P306" s="14"/>
      <c r="Q306" s="15">
        <f t="shared" si="230"/>
        <v>30</v>
      </c>
      <c r="R306" s="16">
        <f t="shared" si="231"/>
        <v>0</v>
      </c>
      <c r="S306" s="15">
        <f t="shared" si="232"/>
        <v>30</v>
      </c>
    </row>
    <row r="307" spans="1:19" s="27" customFormat="1">
      <c r="A307" s="98"/>
      <c r="B307" s="8" t="s">
        <v>168</v>
      </c>
      <c r="C307" s="9">
        <v>1</v>
      </c>
      <c r="D307" s="8" t="s">
        <v>187</v>
      </c>
      <c r="E307" s="14" t="s">
        <v>114</v>
      </c>
      <c r="F307" s="24">
        <v>7</v>
      </c>
      <c r="G307" s="11" t="s">
        <v>75</v>
      </c>
      <c r="H307" s="9"/>
      <c r="I307" s="9">
        <v>1</v>
      </c>
      <c r="J307" s="9">
        <v>10</v>
      </c>
      <c r="K307" s="9">
        <f t="shared" si="229"/>
        <v>10</v>
      </c>
      <c r="L307" s="9">
        <v>30</v>
      </c>
      <c r="M307" s="9"/>
      <c r="N307" s="12"/>
      <c r="O307" s="13">
        <f t="shared" si="233"/>
        <v>0</v>
      </c>
      <c r="P307" s="14"/>
      <c r="Q307" s="15">
        <f t="shared" si="230"/>
        <v>30</v>
      </c>
      <c r="R307" s="16">
        <f t="shared" si="231"/>
        <v>0</v>
      </c>
      <c r="S307" s="15">
        <f t="shared" si="232"/>
        <v>30</v>
      </c>
    </row>
    <row r="308" spans="1:19" s="27" customFormat="1">
      <c r="A308" s="98"/>
      <c r="B308" s="8" t="s">
        <v>167</v>
      </c>
      <c r="C308" s="9">
        <v>1</v>
      </c>
      <c r="D308" s="8" t="s">
        <v>187</v>
      </c>
      <c r="E308" s="14" t="s">
        <v>114</v>
      </c>
      <c r="F308" s="24">
        <v>7</v>
      </c>
      <c r="G308" s="11" t="s">
        <v>83</v>
      </c>
      <c r="H308" s="9"/>
      <c r="I308" s="9">
        <v>1</v>
      </c>
      <c r="J308" s="9">
        <v>10</v>
      </c>
      <c r="K308" s="9">
        <f t="shared" si="229"/>
        <v>10</v>
      </c>
      <c r="L308" s="9">
        <v>30</v>
      </c>
      <c r="M308" s="9"/>
      <c r="N308" s="12"/>
      <c r="O308" s="13">
        <f t="shared" si="233"/>
        <v>0</v>
      </c>
      <c r="P308" s="14"/>
      <c r="Q308" s="15">
        <f t="shared" si="230"/>
        <v>30</v>
      </c>
      <c r="R308" s="16">
        <f t="shared" si="231"/>
        <v>0</v>
      </c>
      <c r="S308" s="15">
        <f t="shared" si="232"/>
        <v>30</v>
      </c>
    </row>
    <row r="309" spans="1:19" s="27" customFormat="1">
      <c r="A309" s="98"/>
      <c r="B309" s="8" t="s">
        <v>170</v>
      </c>
      <c r="C309" s="9">
        <v>1</v>
      </c>
      <c r="D309" s="8" t="s">
        <v>187</v>
      </c>
      <c r="E309" s="14" t="s">
        <v>114</v>
      </c>
      <c r="F309" s="24">
        <v>7</v>
      </c>
      <c r="G309" s="11" t="s">
        <v>140</v>
      </c>
      <c r="H309" s="9"/>
      <c r="I309" s="9">
        <v>1</v>
      </c>
      <c r="J309" s="9">
        <v>10</v>
      </c>
      <c r="K309" s="9">
        <f t="shared" si="229"/>
        <v>10</v>
      </c>
      <c r="L309" s="9">
        <v>30</v>
      </c>
      <c r="M309" s="9"/>
      <c r="N309" s="12"/>
      <c r="O309" s="13">
        <f t="shared" si="233"/>
        <v>0</v>
      </c>
      <c r="P309" s="14"/>
      <c r="Q309" s="15">
        <f t="shared" si="230"/>
        <v>30</v>
      </c>
      <c r="R309" s="16">
        <f t="shared" si="231"/>
        <v>0</v>
      </c>
      <c r="S309" s="15">
        <f t="shared" si="232"/>
        <v>30</v>
      </c>
    </row>
    <row r="310" spans="1:19" s="27" customFormat="1">
      <c r="A310" s="98"/>
      <c r="B310" s="8" t="s">
        <v>169</v>
      </c>
      <c r="C310" s="9">
        <v>1</v>
      </c>
      <c r="D310" s="8" t="s">
        <v>187</v>
      </c>
      <c r="E310" s="14" t="s">
        <v>114</v>
      </c>
      <c r="F310" s="24">
        <v>5</v>
      </c>
      <c r="G310" s="11" t="s">
        <v>140</v>
      </c>
      <c r="H310" s="9"/>
      <c r="I310" s="9">
        <v>1</v>
      </c>
      <c r="J310" s="9">
        <v>10</v>
      </c>
      <c r="K310" s="9">
        <f t="shared" si="229"/>
        <v>10</v>
      </c>
      <c r="L310" s="9">
        <v>30</v>
      </c>
      <c r="M310" s="9"/>
      <c r="N310" s="12"/>
      <c r="O310" s="13">
        <f t="shared" si="233"/>
        <v>0</v>
      </c>
      <c r="P310" s="14"/>
      <c r="Q310" s="15">
        <f t="shared" si="230"/>
        <v>30</v>
      </c>
      <c r="R310" s="16">
        <f t="shared" si="231"/>
        <v>0</v>
      </c>
      <c r="S310" s="15">
        <f t="shared" si="232"/>
        <v>30</v>
      </c>
    </row>
    <row r="311" spans="1:19" s="27" customFormat="1">
      <c r="A311" s="98"/>
      <c r="B311" s="8" t="s">
        <v>168</v>
      </c>
      <c r="C311" s="9">
        <v>1</v>
      </c>
      <c r="D311" s="8" t="s">
        <v>187</v>
      </c>
      <c r="E311" s="14" t="s">
        <v>114</v>
      </c>
      <c r="F311" s="24">
        <v>7</v>
      </c>
      <c r="G311" s="11" t="s">
        <v>75</v>
      </c>
      <c r="H311" s="9"/>
      <c r="I311" s="9">
        <v>1</v>
      </c>
      <c r="J311" s="9">
        <v>10</v>
      </c>
      <c r="K311" s="9">
        <f t="shared" si="229"/>
        <v>10</v>
      </c>
      <c r="L311" s="9">
        <v>30</v>
      </c>
      <c r="M311" s="9"/>
      <c r="N311" s="12"/>
      <c r="O311" s="13">
        <f t="shared" si="233"/>
        <v>0</v>
      </c>
      <c r="P311" s="14"/>
      <c r="Q311" s="15">
        <f t="shared" si="230"/>
        <v>30</v>
      </c>
      <c r="R311" s="16">
        <f t="shared" si="231"/>
        <v>0</v>
      </c>
      <c r="S311" s="15">
        <f t="shared" si="232"/>
        <v>30</v>
      </c>
    </row>
    <row r="312" spans="1:19" s="27" customFormat="1">
      <c r="A312" s="98"/>
      <c r="B312" s="8" t="s">
        <v>167</v>
      </c>
      <c r="C312" s="9">
        <v>1</v>
      </c>
      <c r="D312" s="8" t="s">
        <v>187</v>
      </c>
      <c r="E312" s="14" t="s">
        <v>114</v>
      </c>
      <c r="F312" s="24">
        <v>7</v>
      </c>
      <c r="G312" s="11" t="s">
        <v>83</v>
      </c>
      <c r="H312" s="9"/>
      <c r="I312" s="9">
        <v>1</v>
      </c>
      <c r="J312" s="9">
        <v>10</v>
      </c>
      <c r="K312" s="9">
        <f t="shared" si="229"/>
        <v>10</v>
      </c>
      <c r="L312" s="9">
        <v>30</v>
      </c>
      <c r="M312" s="9"/>
      <c r="N312" s="12"/>
      <c r="O312" s="13">
        <f t="shared" si="233"/>
        <v>0</v>
      </c>
      <c r="P312" s="14"/>
      <c r="Q312" s="15">
        <f t="shared" si="230"/>
        <v>30</v>
      </c>
      <c r="R312" s="16">
        <f t="shared" si="231"/>
        <v>0</v>
      </c>
      <c r="S312" s="15">
        <f t="shared" si="232"/>
        <v>30</v>
      </c>
    </row>
    <row r="313" spans="1:19" s="27" customFormat="1">
      <c r="A313" s="98"/>
      <c r="B313" s="8" t="s">
        <v>170</v>
      </c>
      <c r="C313" s="9">
        <v>1</v>
      </c>
      <c r="D313" s="8" t="s">
        <v>187</v>
      </c>
      <c r="E313" s="14" t="s">
        <v>114</v>
      </c>
      <c r="F313" s="24">
        <v>7</v>
      </c>
      <c r="G313" s="11" t="s">
        <v>140</v>
      </c>
      <c r="H313" s="9"/>
      <c r="I313" s="9">
        <v>1</v>
      </c>
      <c r="J313" s="9">
        <v>10</v>
      </c>
      <c r="K313" s="9">
        <f t="shared" si="229"/>
        <v>10</v>
      </c>
      <c r="L313" s="9">
        <v>30</v>
      </c>
      <c r="M313" s="9"/>
      <c r="N313" s="12"/>
      <c r="O313" s="13">
        <f t="shared" si="233"/>
        <v>0</v>
      </c>
      <c r="P313" s="14"/>
      <c r="Q313" s="15">
        <f t="shared" si="230"/>
        <v>30</v>
      </c>
      <c r="R313" s="16">
        <f t="shared" si="231"/>
        <v>0</v>
      </c>
      <c r="S313" s="15">
        <f t="shared" si="232"/>
        <v>30</v>
      </c>
    </row>
    <row r="314" spans="1:19" s="27" customFormat="1">
      <c r="A314" s="98"/>
      <c r="B314" s="8" t="s">
        <v>153</v>
      </c>
      <c r="C314" s="9">
        <v>1</v>
      </c>
      <c r="D314" s="8" t="s">
        <v>27</v>
      </c>
      <c r="E314" s="14" t="s">
        <v>214</v>
      </c>
      <c r="F314" s="24"/>
      <c r="G314" s="11"/>
      <c r="H314" s="9"/>
      <c r="I314" s="9">
        <v>1</v>
      </c>
      <c r="J314" s="9">
        <v>10</v>
      </c>
      <c r="K314" s="9">
        <f t="shared" si="229"/>
        <v>10</v>
      </c>
      <c r="L314" s="9">
        <v>15</v>
      </c>
      <c r="M314" s="9"/>
      <c r="N314" s="12"/>
      <c r="O314" s="13">
        <f t="shared" si="233"/>
        <v>0</v>
      </c>
      <c r="P314" s="14"/>
      <c r="Q314" s="15">
        <f t="shared" si="230"/>
        <v>15</v>
      </c>
      <c r="R314" s="16">
        <f t="shared" si="231"/>
        <v>0</v>
      </c>
      <c r="S314" s="15">
        <f t="shared" si="232"/>
        <v>15</v>
      </c>
    </row>
    <row r="315" spans="1:19" s="27" customFormat="1">
      <c r="A315" s="98"/>
      <c r="B315" s="8" t="s">
        <v>154</v>
      </c>
      <c r="C315" s="9">
        <v>1</v>
      </c>
      <c r="D315" s="8" t="s">
        <v>27</v>
      </c>
      <c r="E315" s="14" t="s">
        <v>214</v>
      </c>
      <c r="F315" s="24"/>
      <c r="G315" s="11"/>
      <c r="H315" s="9"/>
      <c r="I315" s="9">
        <v>1</v>
      </c>
      <c r="J315" s="9">
        <v>10</v>
      </c>
      <c r="K315" s="9">
        <f t="shared" si="229"/>
        <v>10</v>
      </c>
      <c r="L315" s="9">
        <v>15</v>
      </c>
      <c r="M315" s="9"/>
      <c r="N315" s="12"/>
      <c r="O315" s="13">
        <f t="shared" si="233"/>
        <v>0</v>
      </c>
      <c r="P315" s="14"/>
      <c r="Q315" s="15">
        <f t="shared" si="230"/>
        <v>15</v>
      </c>
      <c r="R315" s="16">
        <f t="shared" si="231"/>
        <v>0</v>
      </c>
      <c r="S315" s="15">
        <f t="shared" si="232"/>
        <v>15</v>
      </c>
    </row>
    <row r="316" spans="1:19" s="27" customFormat="1">
      <c r="A316" s="98"/>
      <c r="B316" s="8" t="s">
        <v>145</v>
      </c>
      <c r="C316" s="9">
        <v>1</v>
      </c>
      <c r="D316" s="8" t="s">
        <v>27</v>
      </c>
      <c r="E316" s="14" t="s">
        <v>215</v>
      </c>
      <c r="F316" s="24"/>
      <c r="G316" s="11"/>
      <c r="H316" s="9"/>
      <c r="I316" s="9">
        <v>1</v>
      </c>
      <c r="J316" s="9">
        <v>10</v>
      </c>
      <c r="K316" s="9">
        <f t="shared" si="229"/>
        <v>10</v>
      </c>
      <c r="L316" s="9">
        <v>15</v>
      </c>
      <c r="M316" s="9"/>
      <c r="N316" s="12"/>
      <c r="O316" s="13">
        <f t="shared" si="233"/>
        <v>0</v>
      </c>
      <c r="P316" s="14"/>
      <c r="Q316" s="15">
        <f t="shared" si="230"/>
        <v>15</v>
      </c>
      <c r="R316" s="16">
        <f t="shared" si="231"/>
        <v>0</v>
      </c>
      <c r="S316" s="15">
        <f t="shared" si="232"/>
        <v>15</v>
      </c>
    </row>
    <row r="317" spans="1:19" s="27" customFormat="1">
      <c r="A317" s="98"/>
      <c r="B317" s="8" t="s">
        <v>146</v>
      </c>
      <c r="C317" s="9">
        <v>1</v>
      </c>
      <c r="D317" s="8" t="s">
        <v>27</v>
      </c>
      <c r="E317" s="14" t="s">
        <v>215</v>
      </c>
      <c r="F317" s="24"/>
      <c r="G317" s="11"/>
      <c r="H317" s="9"/>
      <c r="I317" s="9">
        <v>1</v>
      </c>
      <c r="J317" s="9">
        <v>10</v>
      </c>
      <c r="K317" s="9">
        <f t="shared" si="229"/>
        <v>10</v>
      </c>
      <c r="L317" s="9">
        <v>15</v>
      </c>
      <c r="M317" s="9"/>
      <c r="N317" s="12"/>
      <c r="O317" s="13">
        <f t="shared" si="233"/>
        <v>0</v>
      </c>
      <c r="P317" s="14"/>
      <c r="Q317" s="15">
        <f t="shared" si="230"/>
        <v>15</v>
      </c>
      <c r="R317" s="16">
        <f t="shared" si="231"/>
        <v>0</v>
      </c>
      <c r="S317" s="15">
        <f t="shared" si="232"/>
        <v>15</v>
      </c>
    </row>
    <row r="318" spans="1:19" s="27" customFormat="1">
      <c r="A318" s="98"/>
      <c r="B318" s="8" t="s">
        <v>158</v>
      </c>
      <c r="C318" s="9">
        <v>1</v>
      </c>
      <c r="D318" s="8" t="s">
        <v>27</v>
      </c>
      <c r="E318" s="14" t="s">
        <v>215</v>
      </c>
      <c r="F318" s="24"/>
      <c r="G318" s="11"/>
      <c r="H318" s="9"/>
      <c r="I318" s="9">
        <v>1</v>
      </c>
      <c r="J318" s="9">
        <v>10</v>
      </c>
      <c r="K318" s="9">
        <f t="shared" si="229"/>
        <v>10</v>
      </c>
      <c r="L318" s="9">
        <v>15</v>
      </c>
      <c r="M318" s="9"/>
      <c r="N318" s="12"/>
      <c r="O318" s="13">
        <f t="shared" si="233"/>
        <v>0</v>
      </c>
      <c r="P318" s="14"/>
      <c r="Q318" s="15">
        <f t="shared" si="230"/>
        <v>15</v>
      </c>
      <c r="R318" s="16">
        <f t="shared" si="231"/>
        <v>0</v>
      </c>
      <c r="S318" s="15">
        <f t="shared" si="232"/>
        <v>15</v>
      </c>
    </row>
    <row r="319" spans="1:19" s="27" customFormat="1">
      <c r="A319" s="98"/>
      <c r="B319" s="8" t="s">
        <v>217</v>
      </c>
      <c r="C319" s="9">
        <v>1</v>
      </c>
      <c r="D319" s="8" t="s">
        <v>27</v>
      </c>
      <c r="E319" s="14" t="s">
        <v>216</v>
      </c>
      <c r="F319" s="24"/>
      <c r="G319" s="11"/>
      <c r="H319" s="9"/>
      <c r="I319" s="9">
        <v>1</v>
      </c>
      <c r="J319" s="9">
        <v>10</v>
      </c>
      <c r="K319" s="9">
        <f t="shared" si="229"/>
        <v>10</v>
      </c>
      <c r="L319" s="9">
        <v>15</v>
      </c>
      <c r="M319" s="9"/>
      <c r="N319" s="12"/>
      <c r="O319" s="13">
        <f t="shared" si="233"/>
        <v>0</v>
      </c>
      <c r="P319" s="14"/>
      <c r="Q319" s="15">
        <f t="shared" si="230"/>
        <v>15</v>
      </c>
      <c r="R319" s="16">
        <f t="shared" si="231"/>
        <v>0</v>
      </c>
      <c r="S319" s="15">
        <f t="shared" si="232"/>
        <v>15</v>
      </c>
    </row>
    <row r="320" spans="1:19" s="27" customFormat="1">
      <c r="A320" s="98"/>
      <c r="B320" s="8" t="s">
        <v>218</v>
      </c>
      <c r="C320" s="9">
        <v>1</v>
      </c>
      <c r="D320" s="8" t="s">
        <v>27</v>
      </c>
      <c r="E320" s="14" t="s">
        <v>216</v>
      </c>
      <c r="F320" s="24"/>
      <c r="G320" s="11"/>
      <c r="H320" s="9"/>
      <c r="I320" s="9">
        <v>1</v>
      </c>
      <c r="J320" s="9">
        <v>10</v>
      </c>
      <c r="K320" s="9">
        <f t="shared" si="229"/>
        <v>10</v>
      </c>
      <c r="L320" s="9">
        <v>15</v>
      </c>
      <c r="M320" s="9"/>
      <c r="N320" s="12"/>
      <c r="O320" s="13">
        <f t="shared" si="233"/>
        <v>0</v>
      </c>
      <c r="P320" s="14"/>
      <c r="Q320" s="15">
        <f t="shared" si="230"/>
        <v>15</v>
      </c>
      <c r="R320" s="16">
        <f t="shared" si="231"/>
        <v>0</v>
      </c>
      <c r="S320" s="15">
        <f t="shared" si="232"/>
        <v>15</v>
      </c>
    </row>
    <row r="321" spans="1:27" s="27" customFormat="1">
      <c r="A321" s="98"/>
      <c r="B321" s="8" t="s">
        <v>219</v>
      </c>
      <c r="C321" s="9">
        <v>1</v>
      </c>
      <c r="D321" s="8" t="s">
        <v>27</v>
      </c>
      <c r="E321" s="14" t="s">
        <v>216</v>
      </c>
      <c r="F321" s="24"/>
      <c r="G321" s="11"/>
      <c r="H321" s="9"/>
      <c r="I321" s="9">
        <v>1</v>
      </c>
      <c r="J321" s="9">
        <v>10</v>
      </c>
      <c r="K321" s="9">
        <f t="shared" si="229"/>
        <v>10</v>
      </c>
      <c r="L321" s="9">
        <v>15</v>
      </c>
      <c r="M321" s="9"/>
      <c r="N321" s="12"/>
      <c r="O321" s="13">
        <f t="shared" si="233"/>
        <v>0</v>
      </c>
      <c r="P321" s="14"/>
      <c r="Q321" s="15">
        <f t="shared" si="230"/>
        <v>15</v>
      </c>
      <c r="R321" s="16">
        <f t="shared" si="231"/>
        <v>0</v>
      </c>
      <c r="S321" s="15">
        <f t="shared" si="232"/>
        <v>15</v>
      </c>
    </row>
    <row r="322" spans="1:27" s="27" customFormat="1">
      <c r="A322" s="98"/>
      <c r="B322" s="8" t="s">
        <v>220</v>
      </c>
      <c r="C322" s="9">
        <v>1</v>
      </c>
      <c r="D322" s="8" t="s">
        <v>27</v>
      </c>
      <c r="E322" s="14" t="s">
        <v>216</v>
      </c>
      <c r="F322" s="24"/>
      <c r="G322" s="11"/>
      <c r="H322" s="9"/>
      <c r="I322" s="9">
        <v>1</v>
      </c>
      <c r="J322" s="9">
        <v>10</v>
      </c>
      <c r="K322" s="9">
        <f t="shared" si="229"/>
        <v>10</v>
      </c>
      <c r="L322" s="9">
        <v>15</v>
      </c>
      <c r="M322" s="9"/>
      <c r="N322" s="12"/>
      <c r="O322" s="13">
        <f t="shared" si="233"/>
        <v>0</v>
      </c>
      <c r="P322" s="14"/>
      <c r="Q322" s="15">
        <f t="shared" si="230"/>
        <v>15</v>
      </c>
      <c r="R322" s="16">
        <f t="shared" si="231"/>
        <v>0</v>
      </c>
      <c r="S322" s="15">
        <f t="shared" si="232"/>
        <v>15</v>
      </c>
    </row>
    <row r="323" spans="1:27" s="27" customFormat="1">
      <c r="A323" s="98"/>
      <c r="B323" s="8" t="s">
        <v>151</v>
      </c>
      <c r="C323" s="9">
        <v>1</v>
      </c>
      <c r="D323" s="8" t="s">
        <v>39</v>
      </c>
      <c r="E323" s="14" t="s">
        <v>214</v>
      </c>
      <c r="F323" s="24"/>
      <c r="G323" s="11"/>
      <c r="H323" s="9"/>
      <c r="I323" s="9">
        <v>1</v>
      </c>
      <c r="J323" s="9">
        <v>10</v>
      </c>
      <c r="K323" s="9">
        <f t="shared" ref="K323:K324" si="234">J323-I323+1</f>
        <v>10</v>
      </c>
      <c r="L323" s="9">
        <v>15</v>
      </c>
      <c r="M323" s="9"/>
      <c r="N323" s="12"/>
      <c r="O323" s="13">
        <f t="shared" si="233"/>
        <v>0</v>
      </c>
      <c r="P323" s="14"/>
      <c r="Q323" s="15">
        <f t="shared" si="230"/>
        <v>15</v>
      </c>
      <c r="R323" s="16">
        <f t="shared" si="231"/>
        <v>0</v>
      </c>
      <c r="S323" s="15">
        <f t="shared" ref="S323:S324" si="235">P323+Q323+R323</f>
        <v>15</v>
      </c>
    </row>
    <row r="324" spans="1:27" s="27" customFormat="1">
      <c r="A324" s="98"/>
      <c r="B324" s="8" t="s">
        <v>152</v>
      </c>
      <c r="C324" s="9">
        <v>1</v>
      </c>
      <c r="D324" s="8" t="s">
        <v>39</v>
      </c>
      <c r="E324" s="14" t="s">
        <v>214</v>
      </c>
      <c r="F324" s="24"/>
      <c r="G324" s="11"/>
      <c r="H324" s="9"/>
      <c r="I324" s="9">
        <v>1</v>
      </c>
      <c r="J324" s="9">
        <v>10</v>
      </c>
      <c r="K324" s="9">
        <f t="shared" si="234"/>
        <v>10</v>
      </c>
      <c r="L324" s="9">
        <v>15</v>
      </c>
      <c r="M324" s="9"/>
      <c r="N324" s="12"/>
      <c r="O324" s="13">
        <f t="shared" si="233"/>
        <v>0</v>
      </c>
      <c r="P324" s="14"/>
      <c r="Q324" s="15">
        <f t="shared" si="230"/>
        <v>15</v>
      </c>
      <c r="R324" s="16">
        <f t="shared" si="231"/>
        <v>0</v>
      </c>
      <c r="S324" s="15">
        <f t="shared" si="235"/>
        <v>15</v>
      </c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  <row r="374" spans="1:27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</row>
    <row r="375" spans="1:27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</row>
    <row r="376" spans="1:27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</row>
    <row r="377" spans="1:27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</row>
    <row r="378" spans="1:27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</row>
    <row r="379" spans="1:27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</row>
    <row r="380" spans="1:27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</row>
    <row r="381" spans="1:27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</row>
    <row r="382" spans="1:27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</row>
    <row r="383" spans="1:27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</row>
    <row r="384" spans="1:27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</row>
    <row r="385" spans="1:27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</row>
    <row r="386" spans="1:27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HaiNguyen</cp:lastModifiedBy>
  <cp:lastPrinted>2016-08-08T05:02:48Z</cp:lastPrinted>
  <dcterms:created xsi:type="dcterms:W3CDTF">2007-12-07T03:19:00Z</dcterms:created>
  <dcterms:modified xsi:type="dcterms:W3CDTF">2016-10-27T09:45:30Z</dcterms:modified>
</cp:coreProperties>
</file>